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amoreno\OneDrive - Subsecretaría de Evaluación Social\DESI\1 SECTORES\2 SEGURIDAD PÚBLICA\1 Investigaciones\Metodología\"/>
    </mc:Choice>
  </mc:AlternateContent>
  <xr:revisionPtr revIDLastSave="54" documentId="8_{BEB82702-A2EF-4DFA-BFB6-DDCD1C8836AB}" xr6:coauthVersionLast="45" xr6:coauthVersionMax="45" xr10:uidLastSave="{6BCCAF99-DB10-4209-BD93-ECFE7DE83D45}"/>
  <workbookProtection workbookAlgorithmName="SHA-512" workbookHashValue="UM9KimflyydPt8jweBS1kHR0z9JPE7oJXzqHBpd/xc1SPrTyMUCazk421QxPh6giD6I9gBXHZS3tGB2bLODumg==" workbookSaltValue="25IJ/kDq4K4g269ZMcIqQg==" workbookSpinCount="100000" lockStructure="1"/>
  <bookViews>
    <workbookView xWindow="-120" yWindow="-120" windowWidth="20730" windowHeight="11310" tabRatio="920" activeTab="16" xr2:uid="{1D612D0A-4A39-4EEA-9793-2890BB9D7681}"/>
  </bookViews>
  <sheets>
    <sheet name="CUARTEL" sheetId="8" r:id="rId1"/>
    <sheet name="ASETEC" sheetId="29" r:id="rId2"/>
    <sheet name="M&amp;PI" sheetId="28" r:id="rId3"/>
    <sheet name="1 BICRIM" sheetId="4" r:id="rId4"/>
    <sheet name="2 BH" sheetId="30" r:id="rId5"/>
    <sheet name="3 BRIANCO" sheetId="15" r:id="rId6"/>
    <sheet name="4 BRIDEC" sheetId="31" r:id="rId7"/>
    <sheet name="5 BIRO" sheetId="32" r:id="rId8"/>
    <sheet name="6 BRISEXME" sheetId="33" r:id="rId9"/>
    <sheet name="7 BRICIB" sheetId="34" r:id="rId10"/>
    <sheet name="8 BIDEMA" sheetId="35" r:id="rId11"/>
    <sheet name="9 BRIDERPO" sheetId="36" r:id="rId12"/>
    <sheet name="10 BRILAC" sheetId="39" r:id="rId13"/>
    <sheet name="11 BRIUP" sheetId="40" r:id="rId14"/>
    <sheet name="12 BRIDEHU" sheetId="41" r:id="rId15"/>
    <sheet name="13 BRIDEPI" sheetId="42" r:id="rId16"/>
    <sheet name="14 BRIDEF" sheetId="43" r:id="rId17"/>
    <sheet name="15 BIPE" sheetId="45" r:id="rId18"/>
  </sheets>
  <definedNames>
    <definedName name="_xlnm.Print_Area" localSheetId="3">'1 BICRIM'!$A$1:$L$126</definedName>
    <definedName name="_xlnm.Print_Area" localSheetId="12">'10 BRILAC'!$A$1:$L$126</definedName>
    <definedName name="_xlnm.Print_Area" localSheetId="13">'11 BRIUP'!$A$1:$L$126</definedName>
    <definedName name="_xlnm.Print_Area" localSheetId="14">'12 BRIDEHU'!$A$1:$L$126</definedName>
    <definedName name="_xlnm.Print_Area" localSheetId="15">'13 BRIDEPI'!$A$1:$L$126</definedName>
    <definedName name="_xlnm.Print_Area" localSheetId="16">'14 BRIDEF'!$A$1:$L$126</definedName>
    <definedName name="_xlnm.Print_Area" localSheetId="17">'15 BIPE'!$A$1:$L$125</definedName>
    <definedName name="_xlnm.Print_Area" localSheetId="4">'2 BH'!$A$1:$L$126</definedName>
    <definedName name="_xlnm.Print_Area" localSheetId="5">'3 BRIANCO'!$A$1:$L$125</definedName>
    <definedName name="_xlnm.Print_Area" localSheetId="6">'4 BRIDEC'!$A$1:$L$126</definedName>
    <definedName name="_xlnm.Print_Area" localSheetId="7">'5 BIRO'!$A$1:$L$126</definedName>
    <definedName name="_xlnm.Print_Area" localSheetId="8">'6 BRISEXME'!$A$1:$L$126</definedName>
    <definedName name="_xlnm.Print_Area" localSheetId="9">'7 BRICIB'!$A$1:$L$126</definedName>
    <definedName name="_xlnm.Print_Area" localSheetId="10">'8 BIDEMA'!$A$1:$L$127</definedName>
    <definedName name="_xlnm.Print_Area" localSheetId="11">'9 BRIDERPO'!$A$1:$L$126</definedName>
    <definedName name="_xlnm.Print_Area" localSheetId="1">ASETEC!$A$1:$L$132</definedName>
    <definedName name="_xlnm.Print_Area" localSheetId="0">CUARTEL!$A$1:$M$195</definedName>
    <definedName name="_xlnm.Print_Area" localSheetId="2">'M&amp;PI'!$A$1:$L$132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0" i="45" l="1"/>
  <c r="J100" i="15"/>
  <c r="K106" i="45" l="1"/>
  <c r="K108" i="43"/>
  <c r="K108" i="42"/>
  <c r="K108" i="41"/>
  <c r="K108" i="40"/>
  <c r="K108" i="39"/>
  <c r="K108" i="36"/>
  <c r="K109" i="35"/>
  <c r="K108" i="34"/>
  <c r="K108" i="33"/>
  <c r="K108" i="32"/>
  <c r="K106" i="15"/>
  <c r="K108" i="31"/>
  <c r="K108" i="30"/>
  <c r="K108" i="4"/>
  <c r="K115" i="28"/>
  <c r="K109" i="29"/>
  <c r="K115" i="29" s="1"/>
  <c r="D12" i="28" l="1"/>
  <c r="D12" i="29"/>
  <c r="H10" i="35" l="1"/>
  <c r="H9" i="39"/>
  <c r="H9" i="28" l="1"/>
  <c r="H9" i="43"/>
  <c r="H9" i="42"/>
  <c r="H9" i="41"/>
  <c r="H9" i="40"/>
  <c r="H9" i="36"/>
  <c r="H9" i="34"/>
  <c r="H9" i="33"/>
  <c r="H9" i="32"/>
  <c r="H9" i="31"/>
  <c r="H9" i="30"/>
  <c r="H9" i="4"/>
  <c r="H9" i="29"/>
  <c r="D4" i="45" l="1"/>
  <c r="D3" i="45"/>
  <c r="D4" i="43"/>
  <c r="D3" i="43"/>
  <c r="D4" i="42"/>
  <c r="D3" i="42"/>
  <c r="D4" i="41"/>
  <c r="D3" i="41"/>
  <c r="D4" i="40"/>
  <c r="D3" i="40"/>
  <c r="D4" i="39"/>
  <c r="D3" i="39"/>
  <c r="D4" i="36"/>
  <c r="D3" i="36"/>
  <c r="D4" i="35"/>
  <c r="D3" i="35"/>
  <c r="D4" i="34"/>
  <c r="D3" i="34"/>
  <c r="D4" i="33"/>
  <c r="D3" i="33"/>
  <c r="D4" i="32"/>
  <c r="D3" i="32"/>
  <c r="D4" i="31"/>
  <c r="D3" i="31"/>
  <c r="D4" i="15"/>
  <c r="D3" i="15"/>
  <c r="D4" i="30"/>
  <c r="D3" i="30"/>
  <c r="D4" i="28"/>
  <c r="D3" i="28"/>
  <c r="D4" i="4"/>
  <c r="D3" i="4"/>
  <c r="D4" i="29"/>
  <c r="D3" i="29"/>
  <c r="M25" i="8" l="1"/>
  <c r="I25" i="8"/>
  <c r="I24" i="8"/>
  <c r="M59" i="8"/>
  <c r="M53" i="8"/>
  <c r="M47" i="8"/>
  <c r="M45" i="8"/>
  <c r="M44" i="8"/>
  <c r="I44" i="8"/>
  <c r="I43" i="8"/>
  <c r="M39" i="8"/>
  <c r="M38" i="8"/>
  <c r="I38" i="8"/>
  <c r="I37" i="8"/>
  <c r="M195" i="8"/>
  <c r="M194" i="8"/>
  <c r="I194" i="8"/>
  <c r="I193" i="8"/>
  <c r="M190" i="8"/>
  <c r="M189" i="8"/>
  <c r="I189" i="8"/>
  <c r="I188" i="8"/>
  <c r="M185" i="8"/>
  <c r="M184" i="8"/>
  <c r="I184" i="8"/>
  <c r="I183" i="8"/>
  <c r="M180" i="8"/>
  <c r="M179" i="8"/>
  <c r="I179" i="8"/>
  <c r="I178" i="8"/>
  <c r="M175" i="8"/>
  <c r="M174" i="8"/>
  <c r="I174" i="8"/>
  <c r="I173" i="8"/>
  <c r="M170" i="8"/>
  <c r="M169" i="8"/>
  <c r="I169" i="8"/>
  <c r="I168" i="8"/>
  <c r="M165" i="8"/>
  <c r="M164" i="8"/>
  <c r="I164" i="8"/>
  <c r="I163" i="8"/>
  <c r="M160" i="8"/>
  <c r="M159" i="8"/>
  <c r="I159" i="8"/>
  <c r="I158" i="8"/>
  <c r="M155" i="8"/>
  <c r="M154" i="8"/>
  <c r="I154" i="8"/>
  <c r="I153" i="8"/>
  <c r="M150" i="8"/>
  <c r="M149" i="8"/>
  <c r="I149" i="8"/>
  <c r="I148" i="8"/>
  <c r="M145" i="8"/>
  <c r="M144" i="8"/>
  <c r="I144" i="8"/>
  <c r="I143" i="8"/>
  <c r="M140" i="8"/>
  <c r="M139" i="8"/>
  <c r="I139" i="8"/>
  <c r="I138" i="8"/>
  <c r="C23" i="29"/>
  <c r="C23" i="28"/>
  <c r="M135" i="8" l="1"/>
  <c r="M134" i="8"/>
  <c r="I134" i="8"/>
  <c r="I133" i="8"/>
  <c r="M130" i="8"/>
  <c r="M129" i="8"/>
  <c r="I129" i="8"/>
  <c r="I128" i="8"/>
  <c r="M125" i="8"/>
  <c r="M124" i="8"/>
  <c r="I124" i="8"/>
  <c r="I123" i="8"/>
  <c r="C84" i="45"/>
  <c r="D84" i="45" s="1"/>
  <c r="C82" i="45"/>
  <c r="D82" i="45" s="1"/>
  <c r="H62" i="45"/>
  <c r="H61" i="45"/>
  <c r="F60" i="45"/>
  <c r="H57" i="45"/>
  <c r="E57" i="45"/>
  <c r="F56" i="45"/>
  <c r="D56" i="45"/>
  <c r="I56" i="45" s="1"/>
  <c r="D68" i="45" s="1"/>
  <c r="D55" i="45"/>
  <c r="I55" i="45" s="1"/>
  <c r="D67" i="45" s="1"/>
  <c r="H54" i="45"/>
  <c r="H50" i="45"/>
  <c r="G50" i="45"/>
  <c r="F50" i="45"/>
  <c r="G62" i="45" s="1"/>
  <c r="E50" i="45"/>
  <c r="E62" i="45" s="1"/>
  <c r="D50" i="45"/>
  <c r="D62" i="45" s="1"/>
  <c r="I62" i="45" s="1"/>
  <c r="D74" i="45" s="1"/>
  <c r="C50" i="45"/>
  <c r="I50" i="45" s="1"/>
  <c r="H49" i="45"/>
  <c r="G49" i="45"/>
  <c r="G61" i="45" s="1"/>
  <c r="F49" i="45"/>
  <c r="E49" i="45"/>
  <c r="F61" i="45" s="1"/>
  <c r="D49" i="45"/>
  <c r="D61" i="45" s="1"/>
  <c r="I61" i="45" s="1"/>
  <c r="D73" i="45" s="1"/>
  <c r="C49" i="45"/>
  <c r="I49" i="45" s="1"/>
  <c r="I48" i="45"/>
  <c r="H48" i="45"/>
  <c r="H60" i="45" s="1"/>
  <c r="G48" i="45"/>
  <c r="G60" i="45" s="1"/>
  <c r="F48" i="45"/>
  <c r="E48" i="45"/>
  <c r="E60" i="45" s="1"/>
  <c r="D48" i="45"/>
  <c r="D60" i="45" s="1"/>
  <c r="I60" i="45" s="1"/>
  <c r="D72" i="45" s="1"/>
  <c r="C48" i="45"/>
  <c r="H47" i="45"/>
  <c r="H59" i="45" s="1"/>
  <c r="G47" i="45"/>
  <c r="G59" i="45" s="1"/>
  <c r="F47" i="45"/>
  <c r="F59" i="45" s="1"/>
  <c r="E47" i="45"/>
  <c r="E59" i="45" s="1"/>
  <c r="D47" i="45"/>
  <c r="C47" i="45"/>
  <c r="I47" i="45" s="1"/>
  <c r="H46" i="45"/>
  <c r="H58" i="45" s="1"/>
  <c r="G46" i="45"/>
  <c r="G58" i="45" s="1"/>
  <c r="F46" i="45"/>
  <c r="F58" i="45" s="1"/>
  <c r="E46" i="45"/>
  <c r="E58" i="45" s="1"/>
  <c r="D46" i="45"/>
  <c r="D58" i="45" s="1"/>
  <c r="I58" i="45" s="1"/>
  <c r="D70" i="45" s="1"/>
  <c r="C46" i="45"/>
  <c r="I46" i="45" s="1"/>
  <c r="I45" i="45"/>
  <c r="H45" i="45"/>
  <c r="G45" i="45"/>
  <c r="G57" i="45" s="1"/>
  <c r="F45" i="45"/>
  <c r="F57" i="45" s="1"/>
  <c r="E45" i="45"/>
  <c r="D45" i="45"/>
  <c r="D57" i="45" s="1"/>
  <c r="I57" i="45" s="1"/>
  <c r="D69" i="45" s="1"/>
  <c r="C45" i="45"/>
  <c r="I44" i="45"/>
  <c r="H44" i="45"/>
  <c r="H56" i="45" s="1"/>
  <c r="G44" i="45"/>
  <c r="G56" i="45" s="1"/>
  <c r="F44" i="45"/>
  <c r="E44" i="45"/>
  <c r="E56" i="45" s="1"/>
  <c r="D44" i="45"/>
  <c r="C44" i="45"/>
  <c r="I43" i="45"/>
  <c r="H43" i="45"/>
  <c r="H55" i="45" s="1"/>
  <c r="G43" i="45"/>
  <c r="G55" i="45" s="1"/>
  <c r="F43" i="45"/>
  <c r="F55" i="45" s="1"/>
  <c r="E43" i="45"/>
  <c r="E55" i="45" s="1"/>
  <c r="D43" i="45"/>
  <c r="C43" i="45"/>
  <c r="H42" i="45"/>
  <c r="G42" i="45"/>
  <c r="F42" i="45"/>
  <c r="G54" i="45" s="1"/>
  <c r="E42" i="45"/>
  <c r="E54" i="45" s="1"/>
  <c r="D42" i="45"/>
  <c r="D54" i="45" s="1"/>
  <c r="I54" i="45" s="1"/>
  <c r="D66" i="45" s="1"/>
  <c r="C42" i="45"/>
  <c r="I42" i="45" s="1"/>
  <c r="I38" i="45"/>
  <c r="H38" i="45"/>
  <c r="G38" i="45"/>
  <c r="F38" i="45"/>
  <c r="E38" i="45"/>
  <c r="D38" i="45"/>
  <c r="H33" i="45"/>
  <c r="G33" i="45"/>
  <c r="F33" i="45"/>
  <c r="E33" i="45"/>
  <c r="D33" i="45"/>
  <c r="I33" i="45" s="1"/>
  <c r="C74" i="45" s="1"/>
  <c r="H32" i="45"/>
  <c r="G32" i="45"/>
  <c r="F32" i="45"/>
  <c r="E32" i="45"/>
  <c r="D32" i="45"/>
  <c r="I32" i="45" s="1"/>
  <c r="C73" i="45" s="1"/>
  <c r="I31" i="45"/>
  <c r="C72" i="45" s="1"/>
  <c r="H31" i="45"/>
  <c r="G31" i="45"/>
  <c r="F31" i="45"/>
  <c r="E31" i="45"/>
  <c r="D31" i="45"/>
  <c r="I30" i="45"/>
  <c r="C71" i="45" s="1"/>
  <c r="H30" i="45"/>
  <c r="G30" i="45"/>
  <c r="F30" i="45"/>
  <c r="E30" i="45"/>
  <c r="D30" i="45"/>
  <c r="H29" i="45"/>
  <c r="G29" i="45"/>
  <c r="F29" i="45"/>
  <c r="E29" i="45"/>
  <c r="D29" i="45"/>
  <c r="I29" i="45" s="1"/>
  <c r="C70" i="45" s="1"/>
  <c r="H28" i="45"/>
  <c r="G28" i="45"/>
  <c r="F28" i="45"/>
  <c r="E28" i="45"/>
  <c r="D28" i="45"/>
  <c r="I28" i="45" s="1"/>
  <c r="C69" i="45" s="1"/>
  <c r="I27" i="45"/>
  <c r="C68" i="45" s="1"/>
  <c r="H27" i="45"/>
  <c r="G27" i="45"/>
  <c r="F27" i="45"/>
  <c r="E27" i="45"/>
  <c r="D27" i="45"/>
  <c r="I26" i="45"/>
  <c r="C67" i="45" s="1"/>
  <c r="H26" i="45"/>
  <c r="G26" i="45"/>
  <c r="F26" i="45"/>
  <c r="E26" i="45"/>
  <c r="D26" i="45"/>
  <c r="H25" i="45"/>
  <c r="G25" i="45"/>
  <c r="F25" i="45"/>
  <c r="E25" i="45"/>
  <c r="D25" i="45"/>
  <c r="I25" i="45" s="1"/>
  <c r="C66" i="45" s="1"/>
  <c r="I21" i="45"/>
  <c r="C86" i="45" s="1"/>
  <c r="D86" i="45" s="1"/>
  <c r="I20" i="45"/>
  <c r="C85" i="45" s="1"/>
  <c r="D85" i="45" s="1"/>
  <c r="I19" i="45"/>
  <c r="I18" i="45"/>
  <c r="C83" i="45" s="1"/>
  <c r="D83" i="45" s="1"/>
  <c r="I17" i="45"/>
  <c r="I16" i="45"/>
  <c r="C81" i="45" s="1"/>
  <c r="D81" i="45" s="1"/>
  <c r="I15" i="45"/>
  <c r="C80" i="45" s="1"/>
  <c r="D80" i="45" s="1"/>
  <c r="I14" i="45"/>
  <c r="C79" i="45" s="1"/>
  <c r="D79" i="45" s="1"/>
  <c r="I13" i="45"/>
  <c r="C78" i="45" s="1"/>
  <c r="D78" i="45" s="1"/>
  <c r="C41" i="45"/>
  <c r="D63" i="43"/>
  <c r="I63" i="43" s="1"/>
  <c r="D75" i="43" s="1"/>
  <c r="H51" i="43"/>
  <c r="H63" i="43" s="1"/>
  <c r="G51" i="43"/>
  <c r="F51" i="43"/>
  <c r="F63" i="43" s="1"/>
  <c r="E51" i="43"/>
  <c r="E63" i="43" s="1"/>
  <c r="D51" i="43"/>
  <c r="C51" i="43"/>
  <c r="I51" i="43" s="1"/>
  <c r="I50" i="43"/>
  <c r="H50" i="43"/>
  <c r="G50" i="43"/>
  <c r="F50" i="43"/>
  <c r="E50" i="43"/>
  <c r="E62" i="43" s="1"/>
  <c r="D50" i="43"/>
  <c r="D62" i="43" s="1"/>
  <c r="I62" i="43" s="1"/>
  <c r="D74" i="43" s="1"/>
  <c r="C50" i="43"/>
  <c r="H49" i="43"/>
  <c r="G49" i="43"/>
  <c r="F49" i="43"/>
  <c r="E49" i="43"/>
  <c r="E61" i="43" s="1"/>
  <c r="D49" i="43"/>
  <c r="C49" i="43"/>
  <c r="I49" i="43" s="1"/>
  <c r="H48" i="43"/>
  <c r="G48" i="43"/>
  <c r="F48" i="43"/>
  <c r="E48" i="43"/>
  <c r="E60" i="43" s="1"/>
  <c r="D48" i="43"/>
  <c r="D60" i="43" s="1"/>
  <c r="I60" i="43" s="1"/>
  <c r="D72" i="43" s="1"/>
  <c r="C48" i="43"/>
  <c r="I48" i="43" s="1"/>
  <c r="H47" i="43"/>
  <c r="G47" i="43"/>
  <c r="G59" i="43" s="1"/>
  <c r="F47" i="43"/>
  <c r="F59" i="43" s="1"/>
  <c r="E47" i="43"/>
  <c r="D47" i="43"/>
  <c r="C47" i="43"/>
  <c r="I47" i="43" s="1"/>
  <c r="I46" i="43"/>
  <c r="H46" i="43"/>
  <c r="H58" i="43" s="1"/>
  <c r="G46" i="43"/>
  <c r="F46" i="43"/>
  <c r="F58" i="43" s="1"/>
  <c r="E46" i="43"/>
  <c r="E58" i="43" s="1"/>
  <c r="D46" i="43"/>
  <c r="C46" i="43"/>
  <c r="D58" i="43" s="1"/>
  <c r="I58" i="43" s="1"/>
  <c r="D70" i="43" s="1"/>
  <c r="I45" i="43"/>
  <c r="H45" i="43"/>
  <c r="H57" i="43" s="1"/>
  <c r="G45" i="43"/>
  <c r="G57" i="43" s="1"/>
  <c r="F45" i="43"/>
  <c r="F57" i="43" s="1"/>
  <c r="E45" i="43"/>
  <c r="E57" i="43" s="1"/>
  <c r="D45" i="43"/>
  <c r="D57" i="43" s="1"/>
  <c r="I57" i="43" s="1"/>
  <c r="D69" i="43" s="1"/>
  <c r="C45" i="43"/>
  <c r="I44" i="43"/>
  <c r="H44" i="43"/>
  <c r="H56" i="43" s="1"/>
  <c r="G44" i="43"/>
  <c r="G56" i="43" s="1"/>
  <c r="F44" i="43"/>
  <c r="F56" i="43" s="1"/>
  <c r="E44" i="43"/>
  <c r="E56" i="43" s="1"/>
  <c r="D44" i="43"/>
  <c r="D56" i="43" s="1"/>
  <c r="I56" i="43" s="1"/>
  <c r="D68" i="43" s="1"/>
  <c r="C44" i="43"/>
  <c r="H43" i="43"/>
  <c r="G43" i="43"/>
  <c r="F43" i="43"/>
  <c r="F55" i="43" s="1"/>
  <c r="E43" i="43"/>
  <c r="E55" i="43" s="1"/>
  <c r="D43" i="43"/>
  <c r="D55" i="43" s="1"/>
  <c r="I55" i="43" s="1"/>
  <c r="D67" i="43" s="1"/>
  <c r="C43" i="43"/>
  <c r="I43" i="43" s="1"/>
  <c r="H39" i="43"/>
  <c r="G39" i="43"/>
  <c r="F39" i="43"/>
  <c r="E39" i="43"/>
  <c r="D39" i="43"/>
  <c r="I39" i="43" s="1"/>
  <c r="I34" i="43"/>
  <c r="C75" i="43" s="1"/>
  <c r="H34" i="43"/>
  <c r="G34" i="43"/>
  <c r="F34" i="43"/>
  <c r="E34" i="43"/>
  <c r="D34" i="43"/>
  <c r="H33" i="43"/>
  <c r="G33" i="43"/>
  <c r="F33" i="43"/>
  <c r="E33" i="43"/>
  <c r="D33" i="43"/>
  <c r="I33" i="43" s="1"/>
  <c r="C74" i="43" s="1"/>
  <c r="H32" i="43"/>
  <c r="G32" i="43"/>
  <c r="F32" i="43"/>
  <c r="E32" i="43"/>
  <c r="D32" i="43"/>
  <c r="I32" i="43" s="1"/>
  <c r="C73" i="43" s="1"/>
  <c r="H31" i="43"/>
  <c r="G31" i="43"/>
  <c r="F31" i="43"/>
  <c r="E31" i="43"/>
  <c r="D31" i="43"/>
  <c r="I31" i="43" s="1"/>
  <c r="C72" i="43" s="1"/>
  <c r="I30" i="43"/>
  <c r="C71" i="43" s="1"/>
  <c r="H30" i="43"/>
  <c r="G30" i="43"/>
  <c r="F30" i="43"/>
  <c r="E30" i="43"/>
  <c r="D30" i="43"/>
  <c r="H29" i="43"/>
  <c r="G29" i="43"/>
  <c r="F29" i="43"/>
  <c r="E29" i="43"/>
  <c r="D29" i="43"/>
  <c r="I29" i="43" s="1"/>
  <c r="C70" i="43" s="1"/>
  <c r="H28" i="43"/>
  <c r="G28" i="43"/>
  <c r="F28" i="43"/>
  <c r="E28" i="43"/>
  <c r="D28" i="43"/>
  <c r="I28" i="43" s="1"/>
  <c r="C69" i="43" s="1"/>
  <c r="I27" i="43"/>
  <c r="C68" i="43" s="1"/>
  <c r="H27" i="43"/>
  <c r="G27" i="43"/>
  <c r="F27" i="43"/>
  <c r="E27" i="43"/>
  <c r="D27" i="43"/>
  <c r="H26" i="43"/>
  <c r="G26" i="43"/>
  <c r="F26" i="43"/>
  <c r="E26" i="43"/>
  <c r="D26" i="43"/>
  <c r="I26" i="43" s="1"/>
  <c r="C67" i="43" s="1"/>
  <c r="I21" i="43"/>
  <c r="C87" i="43" s="1"/>
  <c r="D87" i="43" s="1"/>
  <c r="I20" i="43"/>
  <c r="C86" i="43" s="1"/>
  <c r="D86" i="43" s="1"/>
  <c r="I19" i="43"/>
  <c r="C85" i="43" s="1"/>
  <c r="D85" i="43" s="1"/>
  <c r="I18" i="43"/>
  <c r="C84" i="43" s="1"/>
  <c r="D84" i="43" s="1"/>
  <c r="I17" i="43"/>
  <c r="C83" i="43" s="1"/>
  <c r="D83" i="43" s="1"/>
  <c r="I16" i="43"/>
  <c r="C82" i="43" s="1"/>
  <c r="D82" i="43" s="1"/>
  <c r="I15" i="43"/>
  <c r="C81" i="43" s="1"/>
  <c r="D81" i="43" s="1"/>
  <c r="I14" i="43"/>
  <c r="C80" i="43" s="1"/>
  <c r="D80" i="43" s="1"/>
  <c r="I13" i="43"/>
  <c r="C79" i="43" s="1"/>
  <c r="D79" i="43" s="1"/>
  <c r="C42" i="43"/>
  <c r="C22" i="43"/>
  <c r="D22" i="43" s="1"/>
  <c r="E22" i="43" s="1"/>
  <c r="F22" i="43" s="1"/>
  <c r="G22" i="43" s="1"/>
  <c r="H22" i="43" s="1"/>
  <c r="H51" i="42"/>
  <c r="G51" i="42"/>
  <c r="G63" i="42" s="1"/>
  <c r="F51" i="42"/>
  <c r="F63" i="42" s="1"/>
  <c r="E51" i="42"/>
  <c r="E63" i="42" s="1"/>
  <c r="D51" i="42"/>
  <c r="D63" i="42" s="1"/>
  <c r="I63" i="42" s="1"/>
  <c r="D75" i="42" s="1"/>
  <c r="C51" i="42"/>
  <c r="I51" i="42" s="1"/>
  <c r="I50" i="42"/>
  <c r="H50" i="42"/>
  <c r="G50" i="42"/>
  <c r="F50" i="42"/>
  <c r="F62" i="42" s="1"/>
  <c r="E50" i="42"/>
  <c r="E62" i="42" s="1"/>
  <c r="D50" i="42"/>
  <c r="D62" i="42" s="1"/>
  <c r="I62" i="42" s="1"/>
  <c r="D74" i="42" s="1"/>
  <c r="C50" i="42"/>
  <c r="H49" i="42"/>
  <c r="H61" i="42" s="1"/>
  <c r="G49" i="42"/>
  <c r="F49" i="42"/>
  <c r="E49" i="42"/>
  <c r="D49" i="42"/>
  <c r="D61" i="42" s="1"/>
  <c r="I61" i="42" s="1"/>
  <c r="D73" i="42" s="1"/>
  <c r="C49" i="42"/>
  <c r="I49" i="42" s="1"/>
  <c r="H48" i="42"/>
  <c r="G48" i="42"/>
  <c r="H60" i="42" s="1"/>
  <c r="F48" i="42"/>
  <c r="E48" i="42"/>
  <c r="D48" i="42"/>
  <c r="C48" i="42"/>
  <c r="I48" i="42" s="1"/>
  <c r="H47" i="42"/>
  <c r="H59" i="42" s="1"/>
  <c r="G47" i="42"/>
  <c r="G59" i="42" s="1"/>
  <c r="F47" i="42"/>
  <c r="E47" i="42"/>
  <c r="E59" i="42" s="1"/>
  <c r="D47" i="42"/>
  <c r="D59" i="42" s="1"/>
  <c r="I59" i="42" s="1"/>
  <c r="D71" i="42" s="1"/>
  <c r="C47" i="42"/>
  <c r="I47" i="42" s="1"/>
  <c r="H46" i="42"/>
  <c r="G46" i="42"/>
  <c r="G58" i="42" s="1"/>
  <c r="F46" i="42"/>
  <c r="F58" i="42" s="1"/>
  <c r="E46" i="42"/>
  <c r="E58" i="42" s="1"/>
  <c r="D46" i="42"/>
  <c r="C46" i="42"/>
  <c r="I46" i="42" s="1"/>
  <c r="I45" i="42"/>
  <c r="H45" i="42"/>
  <c r="H57" i="42" s="1"/>
  <c r="G45" i="42"/>
  <c r="G57" i="42" s="1"/>
  <c r="F45" i="42"/>
  <c r="F57" i="42" s="1"/>
  <c r="E45" i="42"/>
  <c r="E57" i="42" s="1"/>
  <c r="D45" i="42"/>
  <c r="D57" i="42" s="1"/>
  <c r="I57" i="42" s="1"/>
  <c r="D69" i="42" s="1"/>
  <c r="C45" i="42"/>
  <c r="H44" i="42"/>
  <c r="H56" i="42" s="1"/>
  <c r="G44" i="42"/>
  <c r="G56" i="42" s="1"/>
  <c r="F44" i="42"/>
  <c r="F56" i="42" s="1"/>
  <c r="E44" i="42"/>
  <c r="E56" i="42" s="1"/>
  <c r="D44" i="42"/>
  <c r="C44" i="42"/>
  <c r="I44" i="42" s="1"/>
  <c r="H43" i="42"/>
  <c r="G43" i="42"/>
  <c r="G55" i="42" s="1"/>
  <c r="F43" i="42"/>
  <c r="F55" i="42" s="1"/>
  <c r="E43" i="42"/>
  <c r="D43" i="42"/>
  <c r="D55" i="42" s="1"/>
  <c r="I55" i="42" s="1"/>
  <c r="D67" i="42" s="1"/>
  <c r="C43" i="42"/>
  <c r="I43" i="42" s="1"/>
  <c r="H39" i="42"/>
  <c r="G39" i="42"/>
  <c r="F39" i="42"/>
  <c r="E39" i="42"/>
  <c r="D39" i="42"/>
  <c r="I39" i="42" s="1"/>
  <c r="H34" i="42"/>
  <c r="G34" i="42"/>
  <c r="F34" i="42"/>
  <c r="E34" i="42"/>
  <c r="D34" i="42"/>
  <c r="I34" i="42" s="1"/>
  <c r="C75" i="42" s="1"/>
  <c r="H33" i="42"/>
  <c r="G33" i="42"/>
  <c r="F33" i="42"/>
  <c r="E33" i="42"/>
  <c r="D33" i="42"/>
  <c r="I33" i="42" s="1"/>
  <c r="C74" i="42" s="1"/>
  <c r="H32" i="42"/>
  <c r="G32" i="42"/>
  <c r="F32" i="42"/>
  <c r="E32" i="42"/>
  <c r="D32" i="42"/>
  <c r="I32" i="42" s="1"/>
  <c r="C73" i="42" s="1"/>
  <c r="H31" i="42"/>
  <c r="G31" i="42"/>
  <c r="F31" i="42"/>
  <c r="E31" i="42"/>
  <c r="D31" i="42"/>
  <c r="I31" i="42" s="1"/>
  <c r="C72" i="42" s="1"/>
  <c r="H30" i="42"/>
  <c r="G30" i="42"/>
  <c r="F30" i="42"/>
  <c r="E30" i="42"/>
  <c r="D30" i="42"/>
  <c r="I30" i="42" s="1"/>
  <c r="C71" i="42" s="1"/>
  <c r="H29" i="42"/>
  <c r="G29" i="42"/>
  <c r="F29" i="42"/>
  <c r="E29" i="42"/>
  <c r="D29" i="42"/>
  <c r="I29" i="42" s="1"/>
  <c r="C70" i="42" s="1"/>
  <c r="H28" i="42"/>
  <c r="G28" i="42"/>
  <c r="F28" i="42"/>
  <c r="E28" i="42"/>
  <c r="D28" i="42"/>
  <c r="I28" i="42" s="1"/>
  <c r="C69" i="42" s="1"/>
  <c r="H27" i="42"/>
  <c r="G27" i="42"/>
  <c r="F27" i="42"/>
  <c r="E27" i="42"/>
  <c r="D27" i="42"/>
  <c r="I27" i="42" s="1"/>
  <c r="C68" i="42" s="1"/>
  <c r="H26" i="42"/>
  <c r="G26" i="42"/>
  <c r="F26" i="42"/>
  <c r="E26" i="42"/>
  <c r="D26" i="42"/>
  <c r="I26" i="42" s="1"/>
  <c r="C67" i="42" s="1"/>
  <c r="I21" i="42"/>
  <c r="C87" i="42" s="1"/>
  <c r="D87" i="42" s="1"/>
  <c r="I20" i="42"/>
  <c r="C86" i="42" s="1"/>
  <c r="D86" i="42" s="1"/>
  <c r="J98" i="42" s="1"/>
  <c r="I19" i="42"/>
  <c r="C85" i="42" s="1"/>
  <c r="D85" i="42" s="1"/>
  <c r="I18" i="42"/>
  <c r="C84" i="42" s="1"/>
  <c r="D84" i="42" s="1"/>
  <c r="I17" i="42"/>
  <c r="C83" i="42" s="1"/>
  <c r="D83" i="42" s="1"/>
  <c r="I16" i="42"/>
  <c r="C82" i="42" s="1"/>
  <c r="D82" i="42" s="1"/>
  <c r="I15" i="42"/>
  <c r="C81" i="42" s="1"/>
  <c r="D81" i="42" s="1"/>
  <c r="I14" i="42"/>
  <c r="C80" i="42" s="1"/>
  <c r="D80" i="42" s="1"/>
  <c r="I13" i="42"/>
  <c r="C79" i="42" s="1"/>
  <c r="D79" i="42" s="1"/>
  <c r="C42" i="42"/>
  <c r="C22" i="42"/>
  <c r="D22" i="42" s="1"/>
  <c r="E22" i="42" s="1"/>
  <c r="F22" i="42" s="1"/>
  <c r="G22" i="42" s="1"/>
  <c r="H22" i="42" s="1"/>
  <c r="G57" i="41"/>
  <c r="H51" i="41"/>
  <c r="H63" i="41" s="1"/>
  <c r="G51" i="41"/>
  <c r="G63" i="41" s="1"/>
  <c r="F51" i="41"/>
  <c r="F63" i="41" s="1"/>
  <c r="E51" i="41"/>
  <c r="E63" i="41" s="1"/>
  <c r="D51" i="41"/>
  <c r="D63" i="41" s="1"/>
  <c r="I63" i="41" s="1"/>
  <c r="D75" i="41" s="1"/>
  <c r="C51" i="41"/>
  <c r="I51" i="41" s="1"/>
  <c r="I50" i="41"/>
  <c r="H50" i="41"/>
  <c r="G50" i="41"/>
  <c r="F50" i="41"/>
  <c r="F62" i="41" s="1"/>
  <c r="E50" i="41"/>
  <c r="D50" i="41"/>
  <c r="D62" i="41" s="1"/>
  <c r="I62" i="41" s="1"/>
  <c r="D74" i="41" s="1"/>
  <c r="C50" i="41"/>
  <c r="H49" i="41"/>
  <c r="H61" i="41" s="1"/>
  <c r="G49" i="41"/>
  <c r="F49" i="41"/>
  <c r="E49" i="41"/>
  <c r="D49" i="41"/>
  <c r="D61" i="41" s="1"/>
  <c r="I61" i="41" s="1"/>
  <c r="D73" i="41" s="1"/>
  <c r="C49" i="41"/>
  <c r="I49" i="41" s="1"/>
  <c r="H48" i="41"/>
  <c r="G48" i="41"/>
  <c r="F48" i="41"/>
  <c r="E48" i="41"/>
  <c r="E60" i="41" s="1"/>
  <c r="D48" i="41"/>
  <c r="C48" i="41"/>
  <c r="I48" i="41" s="1"/>
  <c r="H47" i="41"/>
  <c r="H59" i="41" s="1"/>
  <c r="G47" i="41"/>
  <c r="F47" i="41"/>
  <c r="F59" i="41" s="1"/>
  <c r="E47" i="41"/>
  <c r="D47" i="41"/>
  <c r="D59" i="41" s="1"/>
  <c r="I59" i="41" s="1"/>
  <c r="D71" i="41" s="1"/>
  <c r="C47" i="41"/>
  <c r="I47" i="41" s="1"/>
  <c r="H46" i="41"/>
  <c r="G46" i="41"/>
  <c r="F46" i="41"/>
  <c r="F58" i="41" s="1"/>
  <c r="E46" i="41"/>
  <c r="D46" i="41"/>
  <c r="C46" i="41"/>
  <c r="I46" i="41" s="1"/>
  <c r="H45" i="41"/>
  <c r="H57" i="41" s="1"/>
  <c r="G45" i="41"/>
  <c r="F45" i="41"/>
  <c r="E45" i="41"/>
  <c r="E57" i="41" s="1"/>
  <c r="D45" i="41"/>
  <c r="C45" i="41"/>
  <c r="I45" i="41" s="1"/>
  <c r="H44" i="41"/>
  <c r="G44" i="41"/>
  <c r="G56" i="41" s="1"/>
  <c r="F44" i="41"/>
  <c r="F56" i="41" s="1"/>
  <c r="E44" i="41"/>
  <c r="E56" i="41" s="1"/>
  <c r="D44" i="41"/>
  <c r="D56" i="41" s="1"/>
  <c r="I56" i="41" s="1"/>
  <c r="D68" i="41" s="1"/>
  <c r="C44" i="41"/>
  <c r="I44" i="41" s="1"/>
  <c r="H43" i="41"/>
  <c r="H55" i="41" s="1"/>
  <c r="G43" i="41"/>
  <c r="G55" i="41" s="1"/>
  <c r="F43" i="41"/>
  <c r="F55" i="41" s="1"/>
  <c r="E43" i="41"/>
  <c r="E55" i="41" s="1"/>
  <c r="D43" i="41"/>
  <c r="D55" i="41" s="1"/>
  <c r="I55" i="41" s="1"/>
  <c r="D67" i="41" s="1"/>
  <c r="C43" i="41"/>
  <c r="I43" i="41" s="1"/>
  <c r="H39" i="41"/>
  <c r="G39" i="41"/>
  <c r="F39" i="41"/>
  <c r="E39" i="41"/>
  <c r="D39" i="41"/>
  <c r="I39" i="41" s="1"/>
  <c r="H34" i="41"/>
  <c r="G34" i="41"/>
  <c r="F34" i="41"/>
  <c r="E34" i="41"/>
  <c r="D34" i="41"/>
  <c r="I34" i="41" s="1"/>
  <c r="C75" i="41" s="1"/>
  <c r="H33" i="41"/>
  <c r="G33" i="41"/>
  <c r="F33" i="41"/>
  <c r="E33" i="41"/>
  <c r="D33" i="41"/>
  <c r="I33" i="41" s="1"/>
  <c r="C74" i="41" s="1"/>
  <c r="H32" i="41"/>
  <c r="G32" i="41"/>
  <c r="F32" i="41"/>
  <c r="E32" i="41"/>
  <c r="D32" i="41"/>
  <c r="I32" i="41" s="1"/>
  <c r="C73" i="41" s="1"/>
  <c r="H31" i="41"/>
  <c r="G31" i="41"/>
  <c r="F31" i="41"/>
  <c r="E31" i="41"/>
  <c r="D31" i="41"/>
  <c r="I31" i="41" s="1"/>
  <c r="C72" i="41" s="1"/>
  <c r="I30" i="41"/>
  <c r="C71" i="41" s="1"/>
  <c r="H30" i="41"/>
  <c r="G30" i="41"/>
  <c r="F30" i="41"/>
  <c r="E30" i="41"/>
  <c r="D30" i="41"/>
  <c r="I29" i="41"/>
  <c r="C70" i="41" s="1"/>
  <c r="H29" i="41"/>
  <c r="G29" i="41"/>
  <c r="F29" i="41"/>
  <c r="E29" i="41"/>
  <c r="D29" i="41"/>
  <c r="H28" i="41"/>
  <c r="G28" i="41"/>
  <c r="F28" i="41"/>
  <c r="E28" i="41"/>
  <c r="D28" i="41"/>
  <c r="I28" i="41" s="1"/>
  <c r="C69" i="41" s="1"/>
  <c r="H27" i="41"/>
  <c r="G27" i="41"/>
  <c r="F27" i="41"/>
  <c r="E27" i="41"/>
  <c r="D27" i="41"/>
  <c r="I27" i="41" s="1"/>
  <c r="C68" i="41" s="1"/>
  <c r="H26" i="41"/>
  <c r="G26" i="41"/>
  <c r="F26" i="41"/>
  <c r="E26" i="41"/>
  <c r="D26" i="41"/>
  <c r="I26" i="41" s="1"/>
  <c r="C67" i="41" s="1"/>
  <c r="I21" i="41"/>
  <c r="C87" i="41" s="1"/>
  <c r="D87" i="41" s="1"/>
  <c r="I20" i="41"/>
  <c r="C86" i="41" s="1"/>
  <c r="D86" i="41" s="1"/>
  <c r="J98" i="41" s="1"/>
  <c r="I19" i="41"/>
  <c r="C85" i="41" s="1"/>
  <c r="D85" i="41" s="1"/>
  <c r="I18" i="41"/>
  <c r="C84" i="41" s="1"/>
  <c r="D84" i="41" s="1"/>
  <c r="I17" i="41"/>
  <c r="C83" i="41" s="1"/>
  <c r="D83" i="41" s="1"/>
  <c r="I16" i="41"/>
  <c r="C82" i="41" s="1"/>
  <c r="D82" i="41" s="1"/>
  <c r="I15" i="41"/>
  <c r="C81" i="41" s="1"/>
  <c r="D81" i="41" s="1"/>
  <c r="I14" i="41"/>
  <c r="C80" i="41" s="1"/>
  <c r="D80" i="41" s="1"/>
  <c r="I13" i="41"/>
  <c r="C79" i="41" s="1"/>
  <c r="D79" i="41" s="1"/>
  <c r="C42" i="41"/>
  <c r="C22" i="41"/>
  <c r="D22" i="41" s="1"/>
  <c r="E22" i="41" s="1"/>
  <c r="F22" i="41" s="1"/>
  <c r="G22" i="41" s="1"/>
  <c r="H22" i="41" s="1"/>
  <c r="H51" i="40"/>
  <c r="H63" i="40" s="1"/>
  <c r="G51" i="40"/>
  <c r="F51" i="40"/>
  <c r="F63" i="40" s="1"/>
  <c r="E51" i="40"/>
  <c r="E63" i="40" s="1"/>
  <c r="D51" i="40"/>
  <c r="D63" i="40" s="1"/>
  <c r="I63" i="40" s="1"/>
  <c r="D75" i="40" s="1"/>
  <c r="C51" i="40"/>
  <c r="I51" i="40" s="1"/>
  <c r="H50" i="40"/>
  <c r="H62" i="40" s="1"/>
  <c r="G50" i="40"/>
  <c r="F50" i="40"/>
  <c r="F62" i="40" s="1"/>
  <c r="E50" i="40"/>
  <c r="D50" i="40"/>
  <c r="D62" i="40" s="1"/>
  <c r="I62" i="40" s="1"/>
  <c r="D74" i="40" s="1"/>
  <c r="C50" i="40"/>
  <c r="I50" i="40" s="1"/>
  <c r="H49" i="40"/>
  <c r="H61" i="40" s="1"/>
  <c r="G49" i="40"/>
  <c r="G61" i="40" s="1"/>
  <c r="F49" i="40"/>
  <c r="E49" i="40"/>
  <c r="E61" i="40" s="1"/>
  <c r="D49" i="40"/>
  <c r="C49" i="40"/>
  <c r="I49" i="40" s="1"/>
  <c r="I48" i="40"/>
  <c r="H48" i="40"/>
  <c r="G48" i="40"/>
  <c r="F48" i="40"/>
  <c r="E48" i="40"/>
  <c r="D48" i="40"/>
  <c r="D60" i="40" s="1"/>
  <c r="I60" i="40" s="1"/>
  <c r="D72" i="40" s="1"/>
  <c r="C48" i="40"/>
  <c r="H47" i="40"/>
  <c r="H59" i="40" s="1"/>
  <c r="G47" i="40"/>
  <c r="G59" i="40" s="1"/>
  <c r="F47" i="40"/>
  <c r="E47" i="40"/>
  <c r="D47" i="40"/>
  <c r="D59" i="40" s="1"/>
  <c r="I59" i="40" s="1"/>
  <c r="D71" i="40" s="1"/>
  <c r="C47" i="40"/>
  <c r="I47" i="40" s="1"/>
  <c r="H46" i="40"/>
  <c r="H58" i="40" s="1"/>
  <c r="G46" i="40"/>
  <c r="F46" i="40"/>
  <c r="F58" i="40" s="1"/>
  <c r="E46" i="40"/>
  <c r="E58" i="40" s="1"/>
  <c r="D46" i="40"/>
  <c r="C46" i="40"/>
  <c r="I46" i="40" s="1"/>
  <c r="H45" i="40"/>
  <c r="H57" i="40" s="1"/>
  <c r="G45" i="40"/>
  <c r="F45" i="40"/>
  <c r="F57" i="40" s="1"/>
  <c r="E45" i="40"/>
  <c r="D45" i="40"/>
  <c r="D57" i="40" s="1"/>
  <c r="I57" i="40" s="1"/>
  <c r="D69" i="40" s="1"/>
  <c r="C45" i="40"/>
  <c r="I45" i="40" s="1"/>
  <c r="H44" i="40"/>
  <c r="G44" i="40"/>
  <c r="G56" i="40" s="1"/>
  <c r="F44" i="40"/>
  <c r="E44" i="40"/>
  <c r="E56" i="40" s="1"/>
  <c r="D44" i="40"/>
  <c r="C44" i="40"/>
  <c r="I44" i="40" s="1"/>
  <c r="H43" i="40"/>
  <c r="H55" i="40" s="1"/>
  <c r="G43" i="40"/>
  <c r="F43" i="40"/>
  <c r="E43" i="40"/>
  <c r="E55" i="40" s="1"/>
  <c r="D43" i="40"/>
  <c r="D55" i="40" s="1"/>
  <c r="I55" i="40" s="1"/>
  <c r="D67" i="40" s="1"/>
  <c r="C43" i="40"/>
  <c r="I43" i="40" s="1"/>
  <c r="H39" i="40"/>
  <c r="G39" i="40"/>
  <c r="F39" i="40"/>
  <c r="E39" i="40"/>
  <c r="D39" i="40"/>
  <c r="I39" i="40" s="1"/>
  <c r="H34" i="40"/>
  <c r="G34" i="40"/>
  <c r="F34" i="40"/>
  <c r="E34" i="40"/>
  <c r="D34" i="40"/>
  <c r="I34" i="40" s="1"/>
  <c r="C75" i="40" s="1"/>
  <c r="H33" i="40"/>
  <c r="G33" i="40"/>
  <c r="F33" i="40"/>
  <c r="E33" i="40"/>
  <c r="D33" i="40"/>
  <c r="I33" i="40" s="1"/>
  <c r="C74" i="40" s="1"/>
  <c r="H32" i="40"/>
  <c r="G32" i="40"/>
  <c r="F32" i="40"/>
  <c r="E32" i="40"/>
  <c r="D32" i="40"/>
  <c r="I32" i="40" s="1"/>
  <c r="C73" i="40" s="1"/>
  <c r="H31" i="40"/>
  <c r="G31" i="40"/>
  <c r="F31" i="40"/>
  <c r="E31" i="40"/>
  <c r="D31" i="40"/>
  <c r="I31" i="40" s="1"/>
  <c r="C72" i="40" s="1"/>
  <c r="I30" i="40"/>
  <c r="C71" i="40" s="1"/>
  <c r="H30" i="40"/>
  <c r="G30" i="40"/>
  <c r="F30" i="40"/>
  <c r="E30" i="40"/>
  <c r="D30" i="40"/>
  <c r="I29" i="40"/>
  <c r="C70" i="40" s="1"/>
  <c r="H29" i="40"/>
  <c r="G29" i="40"/>
  <c r="F29" i="40"/>
  <c r="E29" i="40"/>
  <c r="D29" i="40"/>
  <c r="I28" i="40"/>
  <c r="C69" i="40" s="1"/>
  <c r="H28" i="40"/>
  <c r="G28" i="40"/>
  <c r="F28" i="40"/>
  <c r="E28" i="40"/>
  <c r="D28" i="40"/>
  <c r="H27" i="40"/>
  <c r="G27" i="40"/>
  <c r="F27" i="40"/>
  <c r="E27" i="40"/>
  <c r="D27" i="40"/>
  <c r="I27" i="40" s="1"/>
  <c r="C68" i="40" s="1"/>
  <c r="H26" i="40"/>
  <c r="G26" i="40"/>
  <c r="F26" i="40"/>
  <c r="E26" i="40"/>
  <c r="D26" i="40"/>
  <c r="I26" i="40" s="1"/>
  <c r="C67" i="40" s="1"/>
  <c r="I21" i="40"/>
  <c r="C87" i="40" s="1"/>
  <c r="D87" i="40" s="1"/>
  <c r="I20" i="40"/>
  <c r="C86" i="40" s="1"/>
  <c r="D86" i="40" s="1"/>
  <c r="I19" i="40"/>
  <c r="C85" i="40" s="1"/>
  <c r="D85" i="40" s="1"/>
  <c r="I18" i="40"/>
  <c r="C84" i="40" s="1"/>
  <c r="D84" i="40" s="1"/>
  <c r="I17" i="40"/>
  <c r="C83" i="40" s="1"/>
  <c r="D83" i="40" s="1"/>
  <c r="I16" i="40"/>
  <c r="C82" i="40" s="1"/>
  <c r="D82" i="40" s="1"/>
  <c r="I15" i="40"/>
  <c r="C81" i="40" s="1"/>
  <c r="D81" i="40" s="1"/>
  <c r="I14" i="40"/>
  <c r="C80" i="40" s="1"/>
  <c r="D80" i="40" s="1"/>
  <c r="I13" i="40"/>
  <c r="C79" i="40" s="1"/>
  <c r="D79" i="40" s="1"/>
  <c r="C42" i="40"/>
  <c r="C22" i="40"/>
  <c r="D22" i="40" s="1"/>
  <c r="E22" i="40" s="1"/>
  <c r="F22" i="40" s="1"/>
  <c r="G22" i="40" s="1"/>
  <c r="H22" i="40" s="1"/>
  <c r="H51" i="39"/>
  <c r="H63" i="39" s="1"/>
  <c r="G51" i="39"/>
  <c r="G63" i="39" s="1"/>
  <c r="F51" i="39"/>
  <c r="F63" i="39" s="1"/>
  <c r="E51" i="39"/>
  <c r="E63" i="39" s="1"/>
  <c r="D51" i="39"/>
  <c r="D63" i="39" s="1"/>
  <c r="I63" i="39" s="1"/>
  <c r="D75" i="39" s="1"/>
  <c r="C51" i="39"/>
  <c r="I51" i="39" s="1"/>
  <c r="I50" i="39"/>
  <c r="H50" i="39"/>
  <c r="G50" i="39"/>
  <c r="H62" i="39" s="1"/>
  <c r="F50" i="39"/>
  <c r="F62" i="39" s="1"/>
  <c r="E50" i="39"/>
  <c r="D50" i="39"/>
  <c r="D62" i="39" s="1"/>
  <c r="I62" i="39" s="1"/>
  <c r="D74" i="39" s="1"/>
  <c r="C50" i="39"/>
  <c r="H49" i="39"/>
  <c r="H61" i="39" s="1"/>
  <c r="G49" i="39"/>
  <c r="F49" i="39"/>
  <c r="E49" i="39"/>
  <c r="E61" i="39" s="1"/>
  <c r="D49" i="39"/>
  <c r="D61" i="39" s="1"/>
  <c r="I61" i="39" s="1"/>
  <c r="D73" i="39" s="1"/>
  <c r="C49" i="39"/>
  <c r="I49" i="39" s="1"/>
  <c r="H48" i="39"/>
  <c r="G48" i="39"/>
  <c r="F48" i="39"/>
  <c r="E48" i="39"/>
  <c r="E60" i="39" s="1"/>
  <c r="D48" i="39"/>
  <c r="C48" i="39"/>
  <c r="I48" i="39" s="1"/>
  <c r="H47" i="39"/>
  <c r="H59" i="39" s="1"/>
  <c r="G47" i="39"/>
  <c r="G59" i="39" s="1"/>
  <c r="F47" i="39"/>
  <c r="F59" i="39" s="1"/>
  <c r="E47" i="39"/>
  <c r="D47" i="39"/>
  <c r="C47" i="39"/>
  <c r="I47" i="39" s="1"/>
  <c r="H46" i="39"/>
  <c r="H58" i="39" s="1"/>
  <c r="G46" i="39"/>
  <c r="F46" i="39"/>
  <c r="F58" i="39" s="1"/>
  <c r="E46" i="39"/>
  <c r="E58" i="39" s="1"/>
  <c r="D46" i="39"/>
  <c r="C46" i="39"/>
  <c r="I46" i="39" s="1"/>
  <c r="I45" i="39"/>
  <c r="H45" i="39"/>
  <c r="H57" i="39" s="1"/>
  <c r="G45" i="39"/>
  <c r="G57" i="39" s="1"/>
  <c r="F45" i="39"/>
  <c r="F57" i="39" s="1"/>
  <c r="E45" i="39"/>
  <c r="E57" i="39" s="1"/>
  <c r="D45" i="39"/>
  <c r="D57" i="39" s="1"/>
  <c r="I57" i="39" s="1"/>
  <c r="D69" i="39" s="1"/>
  <c r="C45" i="39"/>
  <c r="H44" i="39"/>
  <c r="H56" i="39" s="1"/>
  <c r="G44" i="39"/>
  <c r="G56" i="39" s="1"/>
  <c r="F44" i="39"/>
  <c r="F56" i="39" s="1"/>
  <c r="E44" i="39"/>
  <c r="E56" i="39" s="1"/>
  <c r="D44" i="39"/>
  <c r="C44" i="39"/>
  <c r="I44" i="39" s="1"/>
  <c r="H43" i="39"/>
  <c r="H55" i="39" s="1"/>
  <c r="G43" i="39"/>
  <c r="F43" i="39"/>
  <c r="F55" i="39" s="1"/>
  <c r="E43" i="39"/>
  <c r="E55" i="39" s="1"/>
  <c r="D43" i="39"/>
  <c r="C43" i="39"/>
  <c r="I43" i="39" s="1"/>
  <c r="H39" i="39"/>
  <c r="G39" i="39"/>
  <c r="F39" i="39"/>
  <c r="E39" i="39"/>
  <c r="D39" i="39"/>
  <c r="I39" i="39" s="1"/>
  <c r="I34" i="39"/>
  <c r="C75" i="39" s="1"/>
  <c r="H34" i="39"/>
  <c r="G34" i="39"/>
  <c r="F34" i="39"/>
  <c r="E34" i="39"/>
  <c r="D34" i="39"/>
  <c r="H33" i="39"/>
  <c r="G33" i="39"/>
  <c r="F33" i="39"/>
  <c r="E33" i="39"/>
  <c r="D33" i="39"/>
  <c r="I33" i="39" s="1"/>
  <c r="C74" i="39" s="1"/>
  <c r="H32" i="39"/>
  <c r="G32" i="39"/>
  <c r="F32" i="39"/>
  <c r="E32" i="39"/>
  <c r="D32" i="39"/>
  <c r="I32" i="39" s="1"/>
  <c r="C73" i="39" s="1"/>
  <c r="H31" i="39"/>
  <c r="G31" i="39"/>
  <c r="F31" i="39"/>
  <c r="E31" i="39"/>
  <c r="D31" i="39"/>
  <c r="I31" i="39" s="1"/>
  <c r="C72" i="39" s="1"/>
  <c r="H30" i="39"/>
  <c r="G30" i="39"/>
  <c r="F30" i="39"/>
  <c r="E30" i="39"/>
  <c r="D30" i="39"/>
  <c r="I30" i="39" s="1"/>
  <c r="C71" i="39" s="1"/>
  <c r="H29" i="39"/>
  <c r="G29" i="39"/>
  <c r="F29" i="39"/>
  <c r="E29" i="39"/>
  <c r="D29" i="39"/>
  <c r="I29" i="39" s="1"/>
  <c r="C70" i="39" s="1"/>
  <c r="H28" i="39"/>
  <c r="G28" i="39"/>
  <c r="F28" i="39"/>
  <c r="E28" i="39"/>
  <c r="D28" i="39"/>
  <c r="I28" i="39" s="1"/>
  <c r="C69" i="39" s="1"/>
  <c r="I27" i="39"/>
  <c r="C68" i="39" s="1"/>
  <c r="H27" i="39"/>
  <c r="G27" i="39"/>
  <c r="F27" i="39"/>
  <c r="E27" i="39"/>
  <c r="D27" i="39"/>
  <c r="H26" i="39"/>
  <c r="G26" i="39"/>
  <c r="F26" i="39"/>
  <c r="E26" i="39"/>
  <c r="D26" i="39"/>
  <c r="I26" i="39" s="1"/>
  <c r="C67" i="39" s="1"/>
  <c r="I21" i="39"/>
  <c r="C87" i="39" s="1"/>
  <c r="D87" i="39" s="1"/>
  <c r="I20" i="39"/>
  <c r="C86" i="39" s="1"/>
  <c r="D86" i="39" s="1"/>
  <c r="J98" i="39" s="1"/>
  <c r="I19" i="39"/>
  <c r="C85" i="39" s="1"/>
  <c r="D85" i="39" s="1"/>
  <c r="I18" i="39"/>
  <c r="C84" i="39" s="1"/>
  <c r="D84" i="39" s="1"/>
  <c r="I17" i="39"/>
  <c r="C83" i="39" s="1"/>
  <c r="D83" i="39" s="1"/>
  <c r="I16" i="39"/>
  <c r="C82" i="39" s="1"/>
  <c r="D82" i="39" s="1"/>
  <c r="I15" i="39"/>
  <c r="C81" i="39" s="1"/>
  <c r="D81" i="39" s="1"/>
  <c r="I14" i="39"/>
  <c r="C80" i="39" s="1"/>
  <c r="D80" i="39" s="1"/>
  <c r="I13" i="39"/>
  <c r="C79" i="39" s="1"/>
  <c r="D79" i="39" s="1"/>
  <c r="C42" i="39"/>
  <c r="C22" i="39"/>
  <c r="D22" i="39" s="1"/>
  <c r="E22" i="39" s="1"/>
  <c r="F22" i="39" s="1"/>
  <c r="G22" i="39" s="1"/>
  <c r="H22" i="39" s="1"/>
  <c r="C87" i="36"/>
  <c r="D87" i="36" s="1"/>
  <c r="C86" i="36"/>
  <c r="D86" i="36" s="1"/>
  <c r="F63" i="36"/>
  <c r="D62" i="36"/>
  <c r="I62" i="36" s="1"/>
  <c r="D74" i="36" s="1"/>
  <c r="H61" i="36"/>
  <c r="H51" i="36"/>
  <c r="G51" i="36"/>
  <c r="G63" i="36" s="1"/>
  <c r="F51" i="36"/>
  <c r="E51" i="36"/>
  <c r="E63" i="36" s="1"/>
  <c r="D51" i="36"/>
  <c r="D63" i="36" s="1"/>
  <c r="I63" i="36" s="1"/>
  <c r="D75" i="36" s="1"/>
  <c r="C51" i="36"/>
  <c r="I51" i="36" s="1"/>
  <c r="H50" i="36"/>
  <c r="G50" i="36"/>
  <c r="F50" i="36"/>
  <c r="F62" i="36" s="1"/>
  <c r="E50" i="36"/>
  <c r="D50" i="36"/>
  <c r="C50" i="36"/>
  <c r="I50" i="36" s="1"/>
  <c r="I49" i="36"/>
  <c r="H49" i="36"/>
  <c r="G49" i="36"/>
  <c r="F49" i="36"/>
  <c r="G61" i="36" s="1"/>
  <c r="E49" i="36"/>
  <c r="E61" i="36" s="1"/>
  <c r="D49" i="36"/>
  <c r="C49" i="36"/>
  <c r="H48" i="36"/>
  <c r="G48" i="36"/>
  <c r="H60" i="36" s="1"/>
  <c r="F48" i="36"/>
  <c r="E48" i="36"/>
  <c r="D48" i="36"/>
  <c r="C48" i="36"/>
  <c r="I48" i="36" s="1"/>
  <c r="H47" i="36"/>
  <c r="G47" i="36"/>
  <c r="G59" i="36" s="1"/>
  <c r="F47" i="36"/>
  <c r="E47" i="36"/>
  <c r="E59" i="36" s="1"/>
  <c r="D47" i="36"/>
  <c r="D59" i="36" s="1"/>
  <c r="I59" i="36" s="1"/>
  <c r="D71" i="36" s="1"/>
  <c r="C47" i="36"/>
  <c r="I47" i="36" s="1"/>
  <c r="H46" i="36"/>
  <c r="G46" i="36"/>
  <c r="G58" i="36" s="1"/>
  <c r="F46" i="36"/>
  <c r="E46" i="36"/>
  <c r="E58" i="36" s="1"/>
  <c r="D46" i="36"/>
  <c r="C46" i="36"/>
  <c r="I46" i="36" s="1"/>
  <c r="I45" i="36"/>
  <c r="H45" i="36"/>
  <c r="H57" i="36" s="1"/>
  <c r="G45" i="36"/>
  <c r="G57" i="36" s="1"/>
  <c r="F45" i="36"/>
  <c r="F57" i="36" s="1"/>
  <c r="E45" i="36"/>
  <c r="D45" i="36"/>
  <c r="D57" i="36" s="1"/>
  <c r="I57" i="36" s="1"/>
  <c r="D69" i="36" s="1"/>
  <c r="C45" i="36"/>
  <c r="I44" i="36"/>
  <c r="H44" i="36"/>
  <c r="H56" i="36" s="1"/>
  <c r="G44" i="36"/>
  <c r="F44" i="36"/>
  <c r="F56" i="36" s="1"/>
  <c r="E44" i="36"/>
  <c r="E56" i="36" s="1"/>
  <c r="D44" i="36"/>
  <c r="C44" i="36"/>
  <c r="H43" i="36"/>
  <c r="G43" i="36"/>
  <c r="G55" i="36" s="1"/>
  <c r="F43" i="36"/>
  <c r="F55" i="36" s="1"/>
  <c r="E43" i="36"/>
  <c r="D43" i="36"/>
  <c r="D55" i="36" s="1"/>
  <c r="I55" i="36" s="1"/>
  <c r="D67" i="36" s="1"/>
  <c r="C43" i="36"/>
  <c r="I43" i="36" s="1"/>
  <c r="H39" i="36"/>
  <c r="G39" i="36"/>
  <c r="F39" i="36"/>
  <c r="E39" i="36"/>
  <c r="D39" i="36"/>
  <c r="I39" i="36" s="1"/>
  <c r="I34" i="36"/>
  <c r="C75" i="36" s="1"/>
  <c r="H34" i="36"/>
  <c r="G34" i="36"/>
  <c r="F34" i="36"/>
  <c r="E34" i="36"/>
  <c r="D34" i="36"/>
  <c r="I33" i="36"/>
  <c r="C74" i="36" s="1"/>
  <c r="H33" i="36"/>
  <c r="G33" i="36"/>
  <c r="F33" i="36"/>
  <c r="E33" i="36"/>
  <c r="D33" i="36"/>
  <c r="H32" i="36"/>
  <c r="G32" i="36"/>
  <c r="F32" i="36"/>
  <c r="E32" i="36"/>
  <c r="D32" i="36"/>
  <c r="I32" i="36" s="1"/>
  <c r="C73" i="36" s="1"/>
  <c r="I31" i="36"/>
  <c r="C72" i="36" s="1"/>
  <c r="H31" i="36"/>
  <c r="G31" i="36"/>
  <c r="F31" i="36"/>
  <c r="E31" i="36"/>
  <c r="D31" i="36"/>
  <c r="H30" i="36"/>
  <c r="G30" i="36"/>
  <c r="F30" i="36"/>
  <c r="E30" i="36"/>
  <c r="D30" i="36"/>
  <c r="I30" i="36" s="1"/>
  <c r="C71" i="36" s="1"/>
  <c r="H29" i="36"/>
  <c r="G29" i="36"/>
  <c r="F29" i="36"/>
  <c r="E29" i="36"/>
  <c r="D29" i="36"/>
  <c r="I29" i="36" s="1"/>
  <c r="C70" i="36" s="1"/>
  <c r="H28" i="36"/>
  <c r="G28" i="36"/>
  <c r="F28" i="36"/>
  <c r="E28" i="36"/>
  <c r="D28" i="36"/>
  <c r="I28" i="36" s="1"/>
  <c r="C69" i="36" s="1"/>
  <c r="I27" i="36"/>
  <c r="C68" i="36" s="1"/>
  <c r="H27" i="36"/>
  <c r="G27" i="36"/>
  <c r="F27" i="36"/>
  <c r="E27" i="36"/>
  <c r="D27" i="36"/>
  <c r="I26" i="36"/>
  <c r="C67" i="36" s="1"/>
  <c r="H26" i="36"/>
  <c r="G26" i="36"/>
  <c r="F26" i="36"/>
  <c r="E26" i="36"/>
  <c r="D26" i="36"/>
  <c r="I21" i="36"/>
  <c r="I20" i="36"/>
  <c r="I19" i="36"/>
  <c r="C85" i="36" s="1"/>
  <c r="D85" i="36" s="1"/>
  <c r="I18" i="36"/>
  <c r="C84" i="36" s="1"/>
  <c r="D84" i="36" s="1"/>
  <c r="I17" i="36"/>
  <c r="C83" i="36" s="1"/>
  <c r="D83" i="36" s="1"/>
  <c r="I16" i="36"/>
  <c r="C82" i="36" s="1"/>
  <c r="D82" i="36" s="1"/>
  <c r="I15" i="36"/>
  <c r="C81" i="36" s="1"/>
  <c r="D81" i="36" s="1"/>
  <c r="I14" i="36"/>
  <c r="C80" i="36" s="1"/>
  <c r="D80" i="36" s="1"/>
  <c r="I13" i="36"/>
  <c r="C79" i="36" s="1"/>
  <c r="D79" i="36" s="1"/>
  <c r="C54" i="36"/>
  <c r="C22" i="36"/>
  <c r="D22" i="36" s="1"/>
  <c r="E22" i="36" s="1"/>
  <c r="F22" i="36" s="1"/>
  <c r="G22" i="36" s="1"/>
  <c r="H22" i="36" s="1"/>
  <c r="H52" i="35"/>
  <c r="H64" i="35" s="1"/>
  <c r="G52" i="35"/>
  <c r="G64" i="35" s="1"/>
  <c r="F52" i="35"/>
  <c r="F64" i="35" s="1"/>
  <c r="E52" i="35"/>
  <c r="E64" i="35" s="1"/>
  <c r="D52" i="35"/>
  <c r="D64" i="35" s="1"/>
  <c r="I64" i="35" s="1"/>
  <c r="D76" i="35" s="1"/>
  <c r="C52" i="35"/>
  <c r="I52" i="35" s="1"/>
  <c r="H51" i="35"/>
  <c r="G51" i="35"/>
  <c r="G63" i="35" s="1"/>
  <c r="F51" i="35"/>
  <c r="F63" i="35" s="1"/>
  <c r="E51" i="35"/>
  <c r="D51" i="35"/>
  <c r="D63" i="35" s="1"/>
  <c r="I63" i="35" s="1"/>
  <c r="D75" i="35" s="1"/>
  <c r="C51" i="35"/>
  <c r="I51" i="35" s="1"/>
  <c r="H50" i="35"/>
  <c r="H62" i="35" s="1"/>
  <c r="G50" i="35"/>
  <c r="F50" i="35"/>
  <c r="G62" i="35" s="1"/>
  <c r="E50" i="35"/>
  <c r="E62" i="35" s="1"/>
  <c r="D50" i="35"/>
  <c r="D62" i="35" s="1"/>
  <c r="I62" i="35" s="1"/>
  <c r="D74" i="35" s="1"/>
  <c r="C50" i="35"/>
  <c r="I50" i="35" s="1"/>
  <c r="H49" i="35"/>
  <c r="G49" i="35"/>
  <c r="F49" i="35"/>
  <c r="E49" i="35"/>
  <c r="D49" i="35"/>
  <c r="C49" i="35"/>
  <c r="I49" i="35" s="1"/>
  <c r="H48" i="35"/>
  <c r="H60" i="35" s="1"/>
  <c r="G48" i="35"/>
  <c r="G60" i="35" s="1"/>
  <c r="F48" i="35"/>
  <c r="F60" i="35" s="1"/>
  <c r="E48" i="35"/>
  <c r="D48" i="35"/>
  <c r="D60" i="35" s="1"/>
  <c r="I60" i="35" s="1"/>
  <c r="D72" i="35" s="1"/>
  <c r="C48" i="35"/>
  <c r="I48" i="35" s="1"/>
  <c r="H47" i="35"/>
  <c r="G47" i="35"/>
  <c r="F47" i="35"/>
  <c r="F59" i="35" s="1"/>
  <c r="E47" i="35"/>
  <c r="E59" i="35" s="1"/>
  <c r="D47" i="35"/>
  <c r="C47" i="35"/>
  <c r="I47" i="35" s="1"/>
  <c r="I46" i="35"/>
  <c r="H46" i="35"/>
  <c r="H58" i="35" s="1"/>
  <c r="G46" i="35"/>
  <c r="G58" i="35" s="1"/>
  <c r="F46" i="35"/>
  <c r="E46" i="35"/>
  <c r="E58" i="35" s="1"/>
  <c r="D46" i="35"/>
  <c r="D58" i="35" s="1"/>
  <c r="I58" i="35" s="1"/>
  <c r="D70" i="35" s="1"/>
  <c r="C46" i="35"/>
  <c r="H45" i="35"/>
  <c r="H57" i="35" s="1"/>
  <c r="G45" i="35"/>
  <c r="F45" i="35"/>
  <c r="F57" i="35" s="1"/>
  <c r="E45" i="35"/>
  <c r="E57" i="35" s="1"/>
  <c r="D45" i="35"/>
  <c r="D57" i="35" s="1"/>
  <c r="I57" i="35" s="1"/>
  <c r="D69" i="35" s="1"/>
  <c r="C45" i="35"/>
  <c r="I45" i="35" s="1"/>
  <c r="H44" i="35"/>
  <c r="G44" i="35"/>
  <c r="F44" i="35"/>
  <c r="F56" i="35" s="1"/>
  <c r="E44" i="35"/>
  <c r="D44" i="35"/>
  <c r="D56" i="35" s="1"/>
  <c r="I56" i="35" s="1"/>
  <c r="D68" i="35" s="1"/>
  <c r="C44" i="35"/>
  <c r="I44" i="35" s="1"/>
  <c r="H40" i="35"/>
  <c r="G40" i="35"/>
  <c r="F40" i="35"/>
  <c r="E40" i="35"/>
  <c r="D40" i="35"/>
  <c r="I40" i="35" s="1"/>
  <c r="H35" i="35"/>
  <c r="G35" i="35"/>
  <c r="F35" i="35"/>
  <c r="E35" i="35"/>
  <c r="D35" i="35"/>
  <c r="I35" i="35" s="1"/>
  <c r="C76" i="35" s="1"/>
  <c r="H34" i="35"/>
  <c r="G34" i="35"/>
  <c r="F34" i="35"/>
  <c r="E34" i="35"/>
  <c r="D34" i="35"/>
  <c r="I34" i="35" s="1"/>
  <c r="C75" i="35" s="1"/>
  <c r="H33" i="35"/>
  <c r="G33" i="35"/>
  <c r="F33" i="35"/>
  <c r="E33" i="35"/>
  <c r="D33" i="35"/>
  <c r="I33" i="35" s="1"/>
  <c r="C74" i="35" s="1"/>
  <c r="H32" i="35"/>
  <c r="G32" i="35"/>
  <c r="F32" i="35"/>
  <c r="E32" i="35"/>
  <c r="D32" i="35"/>
  <c r="I32" i="35" s="1"/>
  <c r="C73" i="35" s="1"/>
  <c r="I31" i="35"/>
  <c r="C72" i="35" s="1"/>
  <c r="H31" i="35"/>
  <c r="G31" i="35"/>
  <c r="F31" i="35"/>
  <c r="E31" i="35"/>
  <c r="D31" i="35"/>
  <c r="H30" i="35"/>
  <c r="G30" i="35"/>
  <c r="F30" i="35"/>
  <c r="E30" i="35"/>
  <c r="D30" i="35"/>
  <c r="I30" i="35" s="1"/>
  <c r="C71" i="35" s="1"/>
  <c r="H29" i="35"/>
  <c r="G29" i="35"/>
  <c r="F29" i="35"/>
  <c r="E29" i="35"/>
  <c r="D29" i="35"/>
  <c r="I29" i="35" s="1"/>
  <c r="C70" i="35" s="1"/>
  <c r="H28" i="35"/>
  <c r="G28" i="35"/>
  <c r="F28" i="35"/>
  <c r="E28" i="35"/>
  <c r="D28" i="35"/>
  <c r="I28" i="35" s="1"/>
  <c r="C69" i="35" s="1"/>
  <c r="H27" i="35"/>
  <c r="G27" i="35"/>
  <c r="F27" i="35"/>
  <c r="E27" i="35"/>
  <c r="D27" i="35"/>
  <c r="I27" i="35" s="1"/>
  <c r="C68" i="35" s="1"/>
  <c r="I22" i="35"/>
  <c r="C88" i="35" s="1"/>
  <c r="D88" i="35" s="1"/>
  <c r="I21" i="35"/>
  <c r="C87" i="35" s="1"/>
  <c r="D87" i="35" s="1"/>
  <c r="I20" i="35"/>
  <c r="C86" i="35" s="1"/>
  <c r="D86" i="35" s="1"/>
  <c r="I19" i="35"/>
  <c r="C85" i="35" s="1"/>
  <c r="D85" i="35" s="1"/>
  <c r="I18" i="35"/>
  <c r="C84" i="35" s="1"/>
  <c r="D84" i="35" s="1"/>
  <c r="I17" i="35"/>
  <c r="C83" i="35" s="1"/>
  <c r="D83" i="35" s="1"/>
  <c r="I16" i="35"/>
  <c r="C82" i="35" s="1"/>
  <c r="D82" i="35" s="1"/>
  <c r="I15" i="35"/>
  <c r="C81" i="35" s="1"/>
  <c r="D81" i="35" s="1"/>
  <c r="I14" i="35"/>
  <c r="C80" i="35" s="1"/>
  <c r="D80" i="35" s="1"/>
  <c r="D13" i="35"/>
  <c r="C23" i="35"/>
  <c r="D23" i="35" s="1"/>
  <c r="E23" i="35" s="1"/>
  <c r="F23" i="35" s="1"/>
  <c r="G23" i="35" s="1"/>
  <c r="H23" i="35" s="1"/>
  <c r="H51" i="34"/>
  <c r="H63" i="34" s="1"/>
  <c r="G51" i="34"/>
  <c r="G63" i="34" s="1"/>
  <c r="F51" i="34"/>
  <c r="F63" i="34" s="1"/>
  <c r="E51" i="34"/>
  <c r="E63" i="34" s="1"/>
  <c r="D51" i="34"/>
  <c r="D63" i="34" s="1"/>
  <c r="I63" i="34" s="1"/>
  <c r="D75" i="34" s="1"/>
  <c r="C51" i="34"/>
  <c r="I51" i="34" s="1"/>
  <c r="I50" i="34"/>
  <c r="H50" i="34"/>
  <c r="G50" i="34"/>
  <c r="G62" i="34" s="1"/>
  <c r="F50" i="34"/>
  <c r="F62" i="34" s="1"/>
  <c r="E50" i="34"/>
  <c r="D50" i="34"/>
  <c r="D62" i="34" s="1"/>
  <c r="I62" i="34" s="1"/>
  <c r="D74" i="34" s="1"/>
  <c r="C50" i="34"/>
  <c r="H49" i="34"/>
  <c r="H61" i="34" s="1"/>
  <c r="G49" i="34"/>
  <c r="G61" i="34" s="1"/>
  <c r="F49" i="34"/>
  <c r="E49" i="34"/>
  <c r="D49" i="34"/>
  <c r="D61" i="34" s="1"/>
  <c r="I61" i="34" s="1"/>
  <c r="D73" i="34" s="1"/>
  <c r="C49" i="34"/>
  <c r="I49" i="34" s="1"/>
  <c r="H48" i="34"/>
  <c r="G48" i="34"/>
  <c r="F48" i="34"/>
  <c r="E48" i="34"/>
  <c r="F60" i="34" s="1"/>
  <c r="D48" i="34"/>
  <c r="C48" i="34"/>
  <c r="I48" i="34" s="1"/>
  <c r="H47" i="34"/>
  <c r="H59" i="34" s="1"/>
  <c r="G47" i="34"/>
  <c r="G59" i="34" s="1"/>
  <c r="F47" i="34"/>
  <c r="F59" i="34" s="1"/>
  <c r="E47" i="34"/>
  <c r="D47" i="34"/>
  <c r="C47" i="34"/>
  <c r="I47" i="34" s="1"/>
  <c r="H46" i="34"/>
  <c r="G46" i="34"/>
  <c r="F46" i="34"/>
  <c r="F58" i="34" s="1"/>
  <c r="E46" i="34"/>
  <c r="E58" i="34" s="1"/>
  <c r="D46" i="34"/>
  <c r="C46" i="34"/>
  <c r="I46" i="34" s="1"/>
  <c r="I45" i="34"/>
  <c r="H45" i="34"/>
  <c r="H57" i="34" s="1"/>
  <c r="G45" i="34"/>
  <c r="G57" i="34" s="1"/>
  <c r="F45" i="34"/>
  <c r="E45" i="34"/>
  <c r="E57" i="34" s="1"/>
  <c r="D45" i="34"/>
  <c r="D57" i="34" s="1"/>
  <c r="I57" i="34" s="1"/>
  <c r="D69" i="34" s="1"/>
  <c r="C45" i="34"/>
  <c r="H44" i="34"/>
  <c r="G44" i="34"/>
  <c r="G56" i="34" s="1"/>
  <c r="F44" i="34"/>
  <c r="F56" i="34" s="1"/>
  <c r="E44" i="34"/>
  <c r="E56" i="34" s="1"/>
  <c r="D44" i="34"/>
  <c r="D56" i="34" s="1"/>
  <c r="I56" i="34" s="1"/>
  <c r="D68" i="34" s="1"/>
  <c r="C44" i="34"/>
  <c r="I44" i="34" s="1"/>
  <c r="H43" i="34"/>
  <c r="G43" i="34"/>
  <c r="F43" i="34"/>
  <c r="F55" i="34" s="1"/>
  <c r="E43" i="34"/>
  <c r="D43" i="34"/>
  <c r="D55" i="34" s="1"/>
  <c r="I55" i="34" s="1"/>
  <c r="D67" i="34" s="1"/>
  <c r="C43" i="34"/>
  <c r="I43" i="34" s="1"/>
  <c r="H39" i="34"/>
  <c r="G39" i="34"/>
  <c r="F39" i="34"/>
  <c r="E39" i="34"/>
  <c r="D39" i="34"/>
  <c r="I39" i="34" s="1"/>
  <c r="H34" i="34"/>
  <c r="G34" i="34"/>
  <c r="F34" i="34"/>
  <c r="E34" i="34"/>
  <c r="D34" i="34"/>
  <c r="I34" i="34" s="1"/>
  <c r="C75" i="34" s="1"/>
  <c r="H33" i="34"/>
  <c r="G33" i="34"/>
  <c r="F33" i="34"/>
  <c r="E33" i="34"/>
  <c r="D33" i="34"/>
  <c r="I33" i="34" s="1"/>
  <c r="C74" i="34" s="1"/>
  <c r="H32" i="34"/>
  <c r="G32" i="34"/>
  <c r="F32" i="34"/>
  <c r="E32" i="34"/>
  <c r="D32" i="34"/>
  <c r="I32" i="34" s="1"/>
  <c r="C73" i="34" s="1"/>
  <c r="H31" i="34"/>
  <c r="G31" i="34"/>
  <c r="F31" i="34"/>
  <c r="E31" i="34"/>
  <c r="D31" i="34"/>
  <c r="I31" i="34" s="1"/>
  <c r="C72" i="34" s="1"/>
  <c r="H30" i="34"/>
  <c r="G30" i="34"/>
  <c r="F30" i="34"/>
  <c r="E30" i="34"/>
  <c r="D30" i="34"/>
  <c r="I30" i="34" s="1"/>
  <c r="C71" i="34" s="1"/>
  <c r="H29" i="34"/>
  <c r="G29" i="34"/>
  <c r="F29" i="34"/>
  <c r="E29" i="34"/>
  <c r="D29" i="34"/>
  <c r="I29" i="34" s="1"/>
  <c r="C70" i="34" s="1"/>
  <c r="H28" i="34"/>
  <c r="G28" i="34"/>
  <c r="F28" i="34"/>
  <c r="E28" i="34"/>
  <c r="D28" i="34"/>
  <c r="I28" i="34" s="1"/>
  <c r="C69" i="34" s="1"/>
  <c r="H27" i="34"/>
  <c r="G27" i="34"/>
  <c r="F27" i="34"/>
  <c r="E27" i="34"/>
  <c r="D27" i="34"/>
  <c r="I27" i="34" s="1"/>
  <c r="C68" i="34" s="1"/>
  <c r="H26" i="34"/>
  <c r="G26" i="34"/>
  <c r="F26" i="34"/>
  <c r="E26" i="34"/>
  <c r="D26" i="34"/>
  <c r="I26" i="34" s="1"/>
  <c r="C67" i="34" s="1"/>
  <c r="I21" i="34"/>
  <c r="C87" i="34" s="1"/>
  <c r="D87" i="34" s="1"/>
  <c r="I20" i="34"/>
  <c r="C86" i="34" s="1"/>
  <c r="D86" i="34" s="1"/>
  <c r="I19" i="34"/>
  <c r="C85" i="34" s="1"/>
  <c r="D85" i="34" s="1"/>
  <c r="I18" i="34"/>
  <c r="C84" i="34" s="1"/>
  <c r="D84" i="34" s="1"/>
  <c r="I17" i="34"/>
  <c r="C83" i="34" s="1"/>
  <c r="D83" i="34" s="1"/>
  <c r="I16" i="34"/>
  <c r="C82" i="34" s="1"/>
  <c r="D82" i="34" s="1"/>
  <c r="I15" i="34"/>
  <c r="C81" i="34" s="1"/>
  <c r="D81" i="34" s="1"/>
  <c r="I14" i="34"/>
  <c r="C80" i="34" s="1"/>
  <c r="D80" i="34" s="1"/>
  <c r="I13" i="34"/>
  <c r="C79" i="34" s="1"/>
  <c r="D79" i="34" s="1"/>
  <c r="D12" i="34"/>
  <c r="C22" i="34"/>
  <c r="D22" i="34" s="1"/>
  <c r="E22" i="34" s="1"/>
  <c r="F22" i="34" s="1"/>
  <c r="G22" i="34" s="1"/>
  <c r="H22" i="34" s="1"/>
  <c r="C79" i="33"/>
  <c r="D79" i="33" s="1"/>
  <c r="G61" i="33"/>
  <c r="H51" i="33"/>
  <c r="G51" i="33"/>
  <c r="G63" i="33" s="1"/>
  <c r="F51" i="33"/>
  <c r="F63" i="33" s="1"/>
  <c r="E51" i="33"/>
  <c r="E63" i="33" s="1"/>
  <c r="D51" i="33"/>
  <c r="D63" i="33" s="1"/>
  <c r="I63" i="33" s="1"/>
  <c r="D75" i="33" s="1"/>
  <c r="C51" i="33"/>
  <c r="I51" i="33" s="1"/>
  <c r="H50" i="33"/>
  <c r="G50" i="33"/>
  <c r="F50" i="33"/>
  <c r="F62" i="33" s="1"/>
  <c r="E50" i="33"/>
  <c r="D50" i="33"/>
  <c r="D62" i="33" s="1"/>
  <c r="I62" i="33" s="1"/>
  <c r="D74" i="33" s="1"/>
  <c r="C50" i="33"/>
  <c r="I50" i="33" s="1"/>
  <c r="H49" i="33"/>
  <c r="H61" i="33" s="1"/>
  <c r="G49" i="33"/>
  <c r="F49" i="33"/>
  <c r="F61" i="33" s="1"/>
  <c r="E49" i="33"/>
  <c r="D49" i="33"/>
  <c r="D61" i="33" s="1"/>
  <c r="I61" i="33" s="1"/>
  <c r="D73" i="33" s="1"/>
  <c r="C49" i="33"/>
  <c r="I49" i="33" s="1"/>
  <c r="H48" i="33"/>
  <c r="G48" i="33"/>
  <c r="F48" i="33"/>
  <c r="E48" i="33"/>
  <c r="D48" i="33"/>
  <c r="D60" i="33" s="1"/>
  <c r="I60" i="33" s="1"/>
  <c r="D72" i="33" s="1"/>
  <c r="C48" i="33"/>
  <c r="I48" i="33" s="1"/>
  <c r="H47" i="33"/>
  <c r="H59" i="33" s="1"/>
  <c r="G47" i="33"/>
  <c r="G59" i="33" s="1"/>
  <c r="F47" i="33"/>
  <c r="F59" i="33" s="1"/>
  <c r="E47" i="33"/>
  <c r="D47" i="33"/>
  <c r="D59" i="33" s="1"/>
  <c r="I59" i="33" s="1"/>
  <c r="D71" i="33" s="1"/>
  <c r="C47" i="33"/>
  <c r="I47" i="33" s="1"/>
  <c r="H46" i="33"/>
  <c r="H58" i="33" s="1"/>
  <c r="G46" i="33"/>
  <c r="F46" i="33"/>
  <c r="F58" i="33" s="1"/>
  <c r="E46" i="33"/>
  <c r="E58" i="33" s="1"/>
  <c r="D46" i="33"/>
  <c r="C46" i="33"/>
  <c r="I46" i="33" s="1"/>
  <c r="I45" i="33"/>
  <c r="H45" i="33"/>
  <c r="H57" i="33" s="1"/>
  <c r="G45" i="33"/>
  <c r="G57" i="33" s="1"/>
  <c r="F45" i="33"/>
  <c r="E45" i="33"/>
  <c r="E57" i="33" s="1"/>
  <c r="D45" i="33"/>
  <c r="D57" i="33" s="1"/>
  <c r="I57" i="33" s="1"/>
  <c r="D69" i="33" s="1"/>
  <c r="C45" i="33"/>
  <c r="H44" i="33"/>
  <c r="H56" i="33" s="1"/>
  <c r="G44" i="33"/>
  <c r="F44" i="33"/>
  <c r="F56" i="33" s="1"/>
  <c r="E44" i="33"/>
  <c r="E56" i="33" s="1"/>
  <c r="D44" i="33"/>
  <c r="D56" i="33" s="1"/>
  <c r="I56" i="33" s="1"/>
  <c r="D68" i="33" s="1"/>
  <c r="C44" i="33"/>
  <c r="I44" i="33" s="1"/>
  <c r="H43" i="33"/>
  <c r="G43" i="33"/>
  <c r="F43" i="33"/>
  <c r="F55" i="33" s="1"/>
  <c r="E43" i="33"/>
  <c r="D43" i="33"/>
  <c r="D55" i="33" s="1"/>
  <c r="I55" i="33" s="1"/>
  <c r="D67" i="33" s="1"/>
  <c r="C43" i="33"/>
  <c r="I43" i="33" s="1"/>
  <c r="H39" i="33"/>
  <c r="G39" i="33"/>
  <c r="F39" i="33"/>
  <c r="E39" i="33"/>
  <c r="D39" i="33"/>
  <c r="I39" i="33" s="1"/>
  <c r="H34" i="33"/>
  <c r="G34" i="33"/>
  <c r="F34" i="33"/>
  <c r="E34" i="33"/>
  <c r="D34" i="33"/>
  <c r="I34" i="33" s="1"/>
  <c r="C75" i="33" s="1"/>
  <c r="H33" i="33"/>
  <c r="G33" i="33"/>
  <c r="F33" i="33"/>
  <c r="E33" i="33"/>
  <c r="D33" i="33"/>
  <c r="I33" i="33" s="1"/>
  <c r="C74" i="33" s="1"/>
  <c r="H32" i="33"/>
  <c r="G32" i="33"/>
  <c r="F32" i="33"/>
  <c r="E32" i="33"/>
  <c r="D32" i="33"/>
  <c r="I32" i="33" s="1"/>
  <c r="C73" i="33" s="1"/>
  <c r="I31" i="33"/>
  <c r="C72" i="33" s="1"/>
  <c r="H31" i="33"/>
  <c r="G31" i="33"/>
  <c r="F31" i="33"/>
  <c r="E31" i="33"/>
  <c r="D31" i="33"/>
  <c r="I30" i="33"/>
  <c r="C71" i="33" s="1"/>
  <c r="H30" i="33"/>
  <c r="G30" i="33"/>
  <c r="F30" i="33"/>
  <c r="E30" i="33"/>
  <c r="D30" i="33"/>
  <c r="H29" i="33"/>
  <c r="G29" i="33"/>
  <c r="F29" i="33"/>
  <c r="E29" i="33"/>
  <c r="D29" i="33"/>
  <c r="I29" i="33" s="1"/>
  <c r="C70" i="33" s="1"/>
  <c r="H28" i="33"/>
  <c r="G28" i="33"/>
  <c r="F28" i="33"/>
  <c r="E28" i="33"/>
  <c r="D28" i="33"/>
  <c r="I28" i="33" s="1"/>
  <c r="C69" i="33" s="1"/>
  <c r="H27" i="33"/>
  <c r="G27" i="33"/>
  <c r="F27" i="33"/>
  <c r="E27" i="33"/>
  <c r="D27" i="33"/>
  <c r="I27" i="33" s="1"/>
  <c r="C68" i="33" s="1"/>
  <c r="H26" i="33"/>
  <c r="G26" i="33"/>
  <c r="F26" i="33"/>
  <c r="E26" i="33"/>
  <c r="D26" i="33"/>
  <c r="I26" i="33" s="1"/>
  <c r="C67" i="33" s="1"/>
  <c r="I21" i="33"/>
  <c r="C87" i="33" s="1"/>
  <c r="D87" i="33" s="1"/>
  <c r="I20" i="33"/>
  <c r="C86" i="33" s="1"/>
  <c r="D86" i="33" s="1"/>
  <c r="I19" i="33"/>
  <c r="C85" i="33" s="1"/>
  <c r="D85" i="33" s="1"/>
  <c r="I18" i="33"/>
  <c r="C84" i="33" s="1"/>
  <c r="D84" i="33" s="1"/>
  <c r="I17" i="33"/>
  <c r="C83" i="33" s="1"/>
  <c r="D83" i="33" s="1"/>
  <c r="I16" i="33"/>
  <c r="C82" i="33" s="1"/>
  <c r="D82" i="33" s="1"/>
  <c r="I15" i="33"/>
  <c r="C81" i="33" s="1"/>
  <c r="D81" i="33" s="1"/>
  <c r="I14" i="33"/>
  <c r="C80" i="33" s="1"/>
  <c r="D80" i="33" s="1"/>
  <c r="I13" i="33"/>
  <c r="C42" i="33"/>
  <c r="C22" i="33"/>
  <c r="D22" i="33" s="1"/>
  <c r="E22" i="33" s="1"/>
  <c r="F22" i="33" s="1"/>
  <c r="G22" i="33" s="1"/>
  <c r="H22" i="33" s="1"/>
  <c r="I51" i="32"/>
  <c r="H51" i="32"/>
  <c r="H63" i="32" s="1"/>
  <c r="G51" i="32"/>
  <c r="G63" i="32" s="1"/>
  <c r="F51" i="32"/>
  <c r="F63" i="32" s="1"/>
  <c r="E51" i="32"/>
  <c r="E63" i="32" s="1"/>
  <c r="D51" i="32"/>
  <c r="C51" i="32"/>
  <c r="D63" i="32" s="1"/>
  <c r="I63" i="32" s="1"/>
  <c r="D75" i="32" s="1"/>
  <c r="I50" i="32"/>
  <c r="H50" i="32"/>
  <c r="H62" i="32" s="1"/>
  <c r="G50" i="32"/>
  <c r="G62" i="32" s="1"/>
  <c r="F50" i="32"/>
  <c r="F62" i="32" s="1"/>
  <c r="E50" i="32"/>
  <c r="E62" i="32" s="1"/>
  <c r="D50" i="32"/>
  <c r="D62" i="32" s="1"/>
  <c r="I62" i="32" s="1"/>
  <c r="D74" i="32" s="1"/>
  <c r="C50" i="32"/>
  <c r="I49" i="32"/>
  <c r="H49" i="32"/>
  <c r="G49" i="32"/>
  <c r="G61" i="32" s="1"/>
  <c r="F49" i="32"/>
  <c r="F61" i="32" s="1"/>
  <c r="E49" i="32"/>
  <c r="E61" i="32" s="1"/>
  <c r="D49" i="32"/>
  <c r="D61" i="32" s="1"/>
  <c r="I61" i="32" s="1"/>
  <c r="D73" i="32" s="1"/>
  <c r="C49" i="32"/>
  <c r="H48" i="32"/>
  <c r="G48" i="32"/>
  <c r="H60" i="32" s="1"/>
  <c r="F48" i="32"/>
  <c r="E48" i="32"/>
  <c r="E60" i="32" s="1"/>
  <c r="D48" i="32"/>
  <c r="C48" i="32"/>
  <c r="H47" i="32"/>
  <c r="H59" i="32" s="1"/>
  <c r="G47" i="32"/>
  <c r="G59" i="32" s="1"/>
  <c r="F47" i="32"/>
  <c r="E47" i="32"/>
  <c r="E59" i="32" s="1"/>
  <c r="D47" i="32"/>
  <c r="C47" i="32"/>
  <c r="I47" i="32" s="1"/>
  <c r="H46" i="32"/>
  <c r="H58" i="32" s="1"/>
  <c r="G46" i="32"/>
  <c r="G58" i="32" s="1"/>
  <c r="F46" i="32"/>
  <c r="F58" i="32" s="1"/>
  <c r="E46" i="32"/>
  <c r="D46" i="32"/>
  <c r="D58" i="32" s="1"/>
  <c r="I58" i="32" s="1"/>
  <c r="D70" i="32" s="1"/>
  <c r="C46" i="32"/>
  <c r="I46" i="32" s="1"/>
  <c r="H45" i="32"/>
  <c r="H57" i="32" s="1"/>
  <c r="G45" i="32"/>
  <c r="G57" i="32" s="1"/>
  <c r="F45" i="32"/>
  <c r="E45" i="32"/>
  <c r="F57" i="32" s="1"/>
  <c r="D45" i="32"/>
  <c r="D57" i="32" s="1"/>
  <c r="I57" i="32" s="1"/>
  <c r="D69" i="32" s="1"/>
  <c r="C45" i="32"/>
  <c r="I45" i="32" s="1"/>
  <c r="H44" i="32"/>
  <c r="H56" i="32" s="1"/>
  <c r="G44" i="32"/>
  <c r="G56" i="32" s="1"/>
  <c r="F44" i="32"/>
  <c r="F56" i="32" s="1"/>
  <c r="E44" i="32"/>
  <c r="D44" i="32"/>
  <c r="C44" i="32"/>
  <c r="I44" i="32" s="1"/>
  <c r="I43" i="32"/>
  <c r="H43" i="32"/>
  <c r="G43" i="32"/>
  <c r="F43" i="32"/>
  <c r="E43" i="32"/>
  <c r="E55" i="32" s="1"/>
  <c r="D43" i="32"/>
  <c r="C43" i="32"/>
  <c r="H39" i="32"/>
  <c r="G39" i="32"/>
  <c r="F39" i="32"/>
  <c r="E39" i="32"/>
  <c r="D39" i="32"/>
  <c r="I39" i="32" s="1"/>
  <c r="H34" i="32"/>
  <c r="G34" i="32"/>
  <c r="F34" i="32"/>
  <c r="E34" i="32"/>
  <c r="D34" i="32"/>
  <c r="I34" i="32" s="1"/>
  <c r="C75" i="32" s="1"/>
  <c r="H33" i="32"/>
  <c r="G33" i="32"/>
  <c r="F33" i="32"/>
  <c r="E33" i="32"/>
  <c r="D33" i="32"/>
  <c r="I33" i="32" s="1"/>
  <c r="C74" i="32" s="1"/>
  <c r="H32" i="32"/>
  <c r="G32" i="32"/>
  <c r="F32" i="32"/>
  <c r="E32" i="32"/>
  <c r="D32" i="32"/>
  <c r="I32" i="32" s="1"/>
  <c r="C73" i="32" s="1"/>
  <c r="H31" i="32"/>
  <c r="G31" i="32"/>
  <c r="F31" i="32"/>
  <c r="E31" i="32"/>
  <c r="D31" i="32"/>
  <c r="I31" i="32" s="1"/>
  <c r="C72" i="32" s="1"/>
  <c r="H30" i="32"/>
  <c r="G30" i="32"/>
  <c r="F30" i="32"/>
  <c r="E30" i="32"/>
  <c r="D30" i="32"/>
  <c r="I30" i="32" s="1"/>
  <c r="C71" i="32" s="1"/>
  <c r="H29" i="32"/>
  <c r="G29" i="32"/>
  <c r="F29" i="32"/>
  <c r="E29" i="32"/>
  <c r="D29" i="32"/>
  <c r="I29" i="32" s="1"/>
  <c r="C70" i="32" s="1"/>
  <c r="H28" i="32"/>
  <c r="G28" i="32"/>
  <c r="F28" i="32"/>
  <c r="E28" i="32"/>
  <c r="D28" i="32"/>
  <c r="I28" i="32" s="1"/>
  <c r="C69" i="32" s="1"/>
  <c r="H27" i="32"/>
  <c r="G27" i="32"/>
  <c r="F27" i="32"/>
  <c r="E27" i="32"/>
  <c r="D27" i="32"/>
  <c r="I27" i="32" s="1"/>
  <c r="C68" i="32" s="1"/>
  <c r="H26" i="32"/>
  <c r="G26" i="32"/>
  <c r="F26" i="32"/>
  <c r="E26" i="32"/>
  <c r="D26" i="32"/>
  <c r="I26" i="32" s="1"/>
  <c r="C67" i="32" s="1"/>
  <c r="I21" i="32"/>
  <c r="C87" i="32" s="1"/>
  <c r="D87" i="32" s="1"/>
  <c r="I20" i="32"/>
  <c r="C86" i="32" s="1"/>
  <c r="D86" i="32" s="1"/>
  <c r="I19" i="32"/>
  <c r="C85" i="32" s="1"/>
  <c r="D85" i="32" s="1"/>
  <c r="I18" i="32"/>
  <c r="C84" i="32" s="1"/>
  <c r="D84" i="32" s="1"/>
  <c r="I17" i="32"/>
  <c r="C83" i="32" s="1"/>
  <c r="D83" i="32" s="1"/>
  <c r="I16" i="32"/>
  <c r="C82" i="32" s="1"/>
  <c r="D82" i="32" s="1"/>
  <c r="I15" i="32"/>
  <c r="C81" i="32" s="1"/>
  <c r="D81" i="32" s="1"/>
  <c r="I14" i="32"/>
  <c r="C80" i="32" s="1"/>
  <c r="D80" i="32" s="1"/>
  <c r="I13" i="32"/>
  <c r="C79" i="32" s="1"/>
  <c r="D79" i="32" s="1"/>
  <c r="C42" i="32"/>
  <c r="C22" i="32"/>
  <c r="D22" i="32" s="1"/>
  <c r="E22" i="32" s="1"/>
  <c r="F22" i="32" s="1"/>
  <c r="G22" i="32" s="1"/>
  <c r="H22" i="32" s="1"/>
  <c r="D55" i="39" l="1"/>
  <c r="I55" i="39" s="1"/>
  <c r="D67" i="39" s="1"/>
  <c r="G61" i="43"/>
  <c r="G55" i="43"/>
  <c r="D59" i="43"/>
  <c r="I59" i="43" s="1"/>
  <c r="D71" i="43" s="1"/>
  <c r="H61" i="43"/>
  <c r="H55" i="43"/>
  <c r="E59" i="43"/>
  <c r="H60" i="43"/>
  <c r="G58" i="43"/>
  <c r="H59" i="43"/>
  <c r="D61" i="43"/>
  <c r="I61" i="43" s="1"/>
  <c r="D73" i="43" s="1"/>
  <c r="F62" i="43"/>
  <c r="G63" i="43"/>
  <c r="H62" i="43"/>
  <c r="D56" i="42"/>
  <c r="I56" i="42" s="1"/>
  <c r="D68" i="42" s="1"/>
  <c r="E55" i="42"/>
  <c r="H58" i="42"/>
  <c r="D60" i="42"/>
  <c r="I60" i="42" s="1"/>
  <c r="D72" i="42" s="1"/>
  <c r="E61" i="42"/>
  <c r="G62" i="42"/>
  <c r="H63" i="42"/>
  <c r="E60" i="42"/>
  <c r="G61" i="42"/>
  <c r="H62" i="42"/>
  <c r="H55" i="42"/>
  <c r="F59" i="42"/>
  <c r="D57" i="41"/>
  <c r="I57" i="41" s="1"/>
  <c r="D69" i="41" s="1"/>
  <c r="E58" i="41"/>
  <c r="G59" i="41"/>
  <c r="E62" i="41"/>
  <c r="F57" i="41"/>
  <c r="G58" i="41"/>
  <c r="E61" i="41"/>
  <c r="G62" i="41"/>
  <c r="H58" i="41"/>
  <c r="D60" i="41"/>
  <c r="I60" i="41" s="1"/>
  <c r="D72" i="41" s="1"/>
  <c r="G61" i="41"/>
  <c r="H62" i="41"/>
  <c r="H56" i="41"/>
  <c r="E59" i="41"/>
  <c r="H60" i="41"/>
  <c r="G57" i="40"/>
  <c r="E60" i="40"/>
  <c r="F61" i="40"/>
  <c r="G62" i="40"/>
  <c r="F56" i="40"/>
  <c r="F55" i="40"/>
  <c r="H56" i="40"/>
  <c r="E59" i="40"/>
  <c r="G60" i="40"/>
  <c r="G55" i="40"/>
  <c r="D58" i="40"/>
  <c r="I58" i="40" s="1"/>
  <c r="D70" i="40" s="1"/>
  <c r="F59" i="40"/>
  <c r="H60" i="40"/>
  <c r="D56" i="40"/>
  <c r="I56" i="40" s="1"/>
  <c r="D68" i="40" s="1"/>
  <c r="E57" i="40"/>
  <c r="G58" i="40"/>
  <c r="D61" i="40"/>
  <c r="I61" i="40" s="1"/>
  <c r="D73" i="40" s="1"/>
  <c r="E62" i="40"/>
  <c r="G63" i="40"/>
  <c r="D59" i="39"/>
  <c r="I59" i="39" s="1"/>
  <c r="D71" i="39" s="1"/>
  <c r="G55" i="39"/>
  <c r="E59" i="39"/>
  <c r="H60" i="39"/>
  <c r="D56" i="39"/>
  <c r="I56" i="39" s="1"/>
  <c r="D68" i="39" s="1"/>
  <c r="E62" i="39"/>
  <c r="G58" i="39"/>
  <c r="D60" i="39"/>
  <c r="I60" i="39" s="1"/>
  <c r="D72" i="39" s="1"/>
  <c r="G61" i="39"/>
  <c r="H58" i="36"/>
  <c r="H63" i="36"/>
  <c r="E55" i="36"/>
  <c r="G56" i="36"/>
  <c r="E60" i="36"/>
  <c r="H62" i="36"/>
  <c r="D60" i="36"/>
  <c r="I60" i="36" s="1"/>
  <c r="D72" i="36" s="1"/>
  <c r="G62" i="36"/>
  <c r="H55" i="36"/>
  <c r="F59" i="36"/>
  <c r="D56" i="36"/>
  <c r="I56" i="36" s="1"/>
  <c r="D68" i="36" s="1"/>
  <c r="E57" i="36"/>
  <c r="F58" i="36"/>
  <c r="H59" i="36"/>
  <c r="D61" i="36"/>
  <c r="I61" i="36" s="1"/>
  <c r="D73" i="36" s="1"/>
  <c r="E62" i="36"/>
  <c r="E63" i="35"/>
  <c r="F58" i="35"/>
  <c r="G59" i="35"/>
  <c r="H59" i="35"/>
  <c r="D61" i="35"/>
  <c r="I61" i="35" s="1"/>
  <c r="D73" i="35" s="1"/>
  <c r="H63" i="35"/>
  <c r="E56" i="35"/>
  <c r="G57" i="35"/>
  <c r="E61" i="35"/>
  <c r="G56" i="35"/>
  <c r="E60" i="35"/>
  <c r="H61" i="35"/>
  <c r="H56" i="35"/>
  <c r="G55" i="34"/>
  <c r="H56" i="34"/>
  <c r="D59" i="34"/>
  <c r="I59" i="34" s="1"/>
  <c r="D71" i="34" s="1"/>
  <c r="H55" i="34"/>
  <c r="E59" i="34"/>
  <c r="H60" i="34"/>
  <c r="E62" i="34"/>
  <c r="F57" i="34"/>
  <c r="G58" i="34"/>
  <c r="E61" i="34"/>
  <c r="E55" i="34"/>
  <c r="H58" i="34"/>
  <c r="D60" i="34"/>
  <c r="I60" i="34" s="1"/>
  <c r="D72" i="34" s="1"/>
  <c r="F61" i="34"/>
  <c r="H62" i="34"/>
  <c r="F57" i="33"/>
  <c r="G58" i="33"/>
  <c r="E61" i="33"/>
  <c r="G62" i="33"/>
  <c r="H63" i="33"/>
  <c r="H62" i="33"/>
  <c r="E55" i="33"/>
  <c r="G56" i="33"/>
  <c r="F60" i="33"/>
  <c r="G55" i="33"/>
  <c r="E59" i="33"/>
  <c r="H60" i="33"/>
  <c r="H55" i="33"/>
  <c r="E62" i="33"/>
  <c r="D55" i="32"/>
  <c r="I55" i="32" s="1"/>
  <c r="D67" i="32" s="1"/>
  <c r="E56" i="32"/>
  <c r="D60" i="32"/>
  <c r="I60" i="32" s="1"/>
  <c r="D72" i="32" s="1"/>
  <c r="G55" i="32"/>
  <c r="D59" i="32"/>
  <c r="I59" i="32" s="1"/>
  <c r="D71" i="32" s="1"/>
  <c r="F60" i="32"/>
  <c r="H61" i="32"/>
  <c r="C54" i="32"/>
  <c r="H55" i="32"/>
  <c r="E58" i="32"/>
  <c r="F59" i="32"/>
  <c r="F55" i="32"/>
  <c r="M32" i="8"/>
  <c r="M18" i="8" s="1"/>
  <c r="M33" i="8"/>
  <c r="M19" i="8" s="1"/>
  <c r="D12" i="41"/>
  <c r="D42" i="41" s="1"/>
  <c r="D12" i="42"/>
  <c r="D42" i="42" s="1"/>
  <c r="C54" i="39"/>
  <c r="D12" i="40"/>
  <c r="D42" i="40" s="1"/>
  <c r="D12" i="39"/>
  <c r="D42" i="39" s="1"/>
  <c r="C37" i="32"/>
  <c r="I31" i="8"/>
  <c r="I17" i="8" s="1"/>
  <c r="I32" i="8"/>
  <c r="I18" i="8" s="1"/>
  <c r="E83" i="45"/>
  <c r="K95" i="45" s="1"/>
  <c r="J95" i="45"/>
  <c r="J97" i="45"/>
  <c r="E85" i="45"/>
  <c r="K97" i="45" s="1"/>
  <c r="E78" i="45"/>
  <c r="K90" i="45" s="1"/>
  <c r="K100" i="45" s="1"/>
  <c r="I192" i="8" s="1"/>
  <c r="J90" i="45"/>
  <c r="E86" i="45"/>
  <c r="K98" i="45" s="1"/>
  <c r="J98" i="45"/>
  <c r="J91" i="45"/>
  <c r="E79" i="45"/>
  <c r="K91" i="45" s="1"/>
  <c r="J92" i="45"/>
  <c r="E80" i="45"/>
  <c r="K92" i="45" s="1"/>
  <c r="J93" i="45"/>
  <c r="E81" i="45"/>
  <c r="K93" i="45" s="1"/>
  <c r="E82" i="45"/>
  <c r="K94" i="45" s="1"/>
  <c r="J94" i="45"/>
  <c r="J96" i="45"/>
  <c r="E84" i="45"/>
  <c r="K96" i="45" s="1"/>
  <c r="D59" i="45"/>
  <c r="I59" i="45" s="1"/>
  <c r="D71" i="45" s="1"/>
  <c r="D12" i="45"/>
  <c r="C36" i="45"/>
  <c r="C53" i="45"/>
  <c r="F54" i="45"/>
  <c r="F62" i="45"/>
  <c r="E61" i="45"/>
  <c r="C24" i="45"/>
  <c r="J93" i="43"/>
  <c r="E81" i="43"/>
  <c r="K93" i="43" s="1"/>
  <c r="J94" i="43"/>
  <c r="E82" i="43"/>
  <c r="K94" i="43" s="1"/>
  <c r="E84" i="43"/>
  <c r="K96" i="43" s="1"/>
  <c r="J96" i="43"/>
  <c r="I22" i="43"/>
  <c r="K100" i="43"/>
  <c r="J100" i="43" s="1"/>
  <c r="E85" i="43"/>
  <c r="K97" i="43" s="1"/>
  <c r="J97" i="43"/>
  <c r="J91" i="43"/>
  <c r="J102" i="43" s="1"/>
  <c r="E79" i="43"/>
  <c r="K91" i="43" s="1"/>
  <c r="K102" i="43" s="1"/>
  <c r="J95" i="43"/>
  <c r="E83" i="43"/>
  <c r="K95" i="43" s="1"/>
  <c r="J98" i="43"/>
  <c r="E86" i="43"/>
  <c r="K98" i="43" s="1"/>
  <c r="E80" i="43"/>
  <c r="K92" i="43" s="1"/>
  <c r="J92" i="43"/>
  <c r="J99" i="43"/>
  <c r="E87" i="43"/>
  <c r="K99" i="43" s="1"/>
  <c r="D12" i="43"/>
  <c r="F60" i="43"/>
  <c r="C37" i="43"/>
  <c r="G60" i="43"/>
  <c r="C54" i="43"/>
  <c r="C25" i="43"/>
  <c r="G62" i="43"/>
  <c r="F61" i="43"/>
  <c r="J94" i="42"/>
  <c r="E82" i="42"/>
  <c r="K94" i="42" s="1"/>
  <c r="J95" i="42"/>
  <c r="E83" i="42"/>
  <c r="K95" i="42" s="1"/>
  <c r="I22" i="42"/>
  <c r="K100" i="42"/>
  <c r="J100" i="42" s="1"/>
  <c r="E84" i="42"/>
  <c r="K96" i="42" s="1"/>
  <c r="J96" i="42"/>
  <c r="J91" i="42"/>
  <c r="J102" i="42" s="1"/>
  <c r="E79" i="42"/>
  <c r="K91" i="42" s="1"/>
  <c r="K102" i="42" s="1"/>
  <c r="E85" i="42"/>
  <c r="K97" i="42" s="1"/>
  <c r="J97" i="42"/>
  <c r="J93" i="42"/>
  <c r="E81" i="42"/>
  <c r="K93" i="42" s="1"/>
  <c r="E80" i="42"/>
  <c r="K92" i="42" s="1"/>
  <c r="J92" i="42"/>
  <c r="J99" i="42"/>
  <c r="E87" i="42"/>
  <c r="K99" i="42" s="1"/>
  <c r="F60" i="42"/>
  <c r="E12" i="42"/>
  <c r="C37" i="42"/>
  <c r="G60" i="42"/>
  <c r="E86" i="42"/>
  <c r="K98" i="42" s="1"/>
  <c r="C54" i="42"/>
  <c r="D58" i="42"/>
  <c r="I58" i="42" s="1"/>
  <c r="D70" i="42" s="1"/>
  <c r="C25" i="42"/>
  <c r="F61" i="42"/>
  <c r="I22" i="41"/>
  <c r="K100" i="41"/>
  <c r="J100" i="41" s="1"/>
  <c r="E85" i="41"/>
  <c r="K97" i="41" s="1"/>
  <c r="J97" i="41"/>
  <c r="E84" i="41"/>
  <c r="K96" i="41" s="1"/>
  <c r="J96" i="41"/>
  <c r="J91" i="41"/>
  <c r="J102" i="41" s="1"/>
  <c r="E79" i="41"/>
  <c r="K91" i="41" s="1"/>
  <c r="K102" i="41" s="1"/>
  <c r="E80" i="41"/>
  <c r="K92" i="41" s="1"/>
  <c r="J92" i="41"/>
  <c r="J93" i="41"/>
  <c r="E81" i="41"/>
  <c r="K93" i="41" s="1"/>
  <c r="J94" i="41"/>
  <c r="E82" i="41"/>
  <c r="K94" i="41" s="1"/>
  <c r="J95" i="41"/>
  <c r="E83" i="41"/>
  <c r="K95" i="41" s="1"/>
  <c r="J99" i="41"/>
  <c r="E87" i="41"/>
  <c r="K99" i="41" s="1"/>
  <c r="F60" i="41"/>
  <c r="C37" i="41"/>
  <c r="G60" i="41"/>
  <c r="E86" i="41"/>
  <c r="K98" i="41" s="1"/>
  <c r="C54" i="41"/>
  <c r="D58" i="41"/>
  <c r="I58" i="41" s="1"/>
  <c r="D70" i="41" s="1"/>
  <c r="C25" i="41"/>
  <c r="F61" i="41"/>
  <c r="J91" i="40"/>
  <c r="J102" i="40" s="1"/>
  <c r="E79" i="40"/>
  <c r="K91" i="40" s="1"/>
  <c r="K102" i="40" s="1"/>
  <c r="J94" i="40"/>
  <c r="E82" i="40"/>
  <c r="K94" i="40" s="1"/>
  <c r="J95" i="40"/>
  <c r="E83" i="40"/>
  <c r="K95" i="40" s="1"/>
  <c r="J99" i="40"/>
  <c r="E87" i="40"/>
  <c r="K99" i="40" s="1"/>
  <c r="I22" i="40"/>
  <c r="K100" i="40"/>
  <c r="J100" i="40" s="1"/>
  <c r="E84" i="40"/>
  <c r="K96" i="40" s="1"/>
  <c r="J96" i="40"/>
  <c r="E85" i="40"/>
  <c r="K97" i="40" s="1"/>
  <c r="J97" i="40"/>
  <c r="J98" i="40"/>
  <c r="E86" i="40"/>
  <c r="K98" i="40" s="1"/>
  <c r="E80" i="40"/>
  <c r="K92" i="40" s="1"/>
  <c r="J92" i="40"/>
  <c r="J93" i="40"/>
  <c r="E81" i="40"/>
  <c r="K93" i="40" s="1"/>
  <c r="F60" i="40"/>
  <c r="C37" i="40"/>
  <c r="C54" i="40"/>
  <c r="C25" i="40"/>
  <c r="E80" i="39"/>
  <c r="K92" i="39" s="1"/>
  <c r="J92" i="39"/>
  <c r="J94" i="39"/>
  <c r="E82" i="39"/>
  <c r="K94" i="39" s="1"/>
  <c r="J91" i="39"/>
  <c r="J102" i="39" s="1"/>
  <c r="E79" i="39"/>
  <c r="K91" i="39" s="1"/>
  <c r="K102" i="39" s="1"/>
  <c r="J93" i="39"/>
  <c r="E81" i="39"/>
  <c r="K93" i="39" s="1"/>
  <c r="I22" i="39"/>
  <c r="K100" i="39"/>
  <c r="J100" i="39" s="1"/>
  <c r="E84" i="39"/>
  <c r="K96" i="39" s="1"/>
  <c r="J96" i="39"/>
  <c r="J95" i="39"/>
  <c r="E83" i="39"/>
  <c r="K95" i="39" s="1"/>
  <c r="E85" i="39"/>
  <c r="K97" i="39" s="1"/>
  <c r="J97" i="39"/>
  <c r="J99" i="39"/>
  <c r="E87" i="39"/>
  <c r="K99" i="39" s="1"/>
  <c r="F60" i="39"/>
  <c r="C37" i="39"/>
  <c r="G60" i="39"/>
  <c r="E86" i="39"/>
  <c r="K98" i="39" s="1"/>
  <c r="D58" i="39"/>
  <c r="I58" i="39" s="1"/>
  <c r="D70" i="39" s="1"/>
  <c r="C25" i="39"/>
  <c r="G62" i="39"/>
  <c r="F61" i="39"/>
  <c r="E84" i="36"/>
  <c r="K96" i="36" s="1"/>
  <c r="J96" i="36"/>
  <c r="J95" i="36"/>
  <c r="E83" i="36"/>
  <c r="K95" i="36" s="1"/>
  <c r="I22" i="36"/>
  <c r="K100" i="36"/>
  <c r="J100" i="36" s="1"/>
  <c r="E85" i="36"/>
  <c r="K97" i="36" s="1"/>
  <c r="J97" i="36"/>
  <c r="E80" i="36"/>
  <c r="K92" i="36" s="1"/>
  <c r="J92" i="36"/>
  <c r="J91" i="36"/>
  <c r="J102" i="36" s="1"/>
  <c r="E79" i="36"/>
  <c r="K91" i="36" s="1"/>
  <c r="K102" i="36" s="1"/>
  <c r="E81" i="36"/>
  <c r="K93" i="36" s="1"/>
  <c r="J93" i="36"/>
  <c r="J98" i="36"/>
  <c r="E86" i="36"/>
  <c r="K98" i="36" s="1"/>
  <c r="J94" i="36"/>
  <c r="E82" i="36"/>
  <c r="K94" i="36" s="1"/>
  <c r="J99" i="36"/>
  <c r="E87" i="36"/>
  <c r="K99" i="36" s="1"/>
  <c r="F60" i="36"/>
  <c r="C37" i="36"/>
  <c r="G60" i="36"/>
  <c r="D58" i="36"/>
  <c r="I58" i="36" s="1"/>
  <c r="D70" i="36" s="1"/>
  <c r="C25" i="36"/>
  <c r="C42" i="36"/>
  <c r="D12" i="36"/>
  <c r="F61" i="36"/>
  <c r="J99" i="35"/>
  <c r="E87" i="35"/>
  <c r="K99" i="35" s="1"/>
  <c r="J96" i="35"/>
  <c r="E84" i="35"/>
  <c r="K96" i="35" s="1"/>
  <c r="J95" i="35"/>
  <c r="E83" i="35"/>
  <c r="K95" i="35" s="1"/>
  <c r="E85" i="35"/>
  <c r="K97" i="35" s="1"/>
  <c r="J97" i="35"/>
  <c r="E81" i="35"/>
  <c r="K93" i="35" s="1"/>
  <c r="J93" i="35"/>
  <c r="I23" i="35"/>
  <c r="K101" i="35"/>
  <c r="J101" i="35" s="1"/>
  <c r="E86" i="35"/>
  <c r="K98" i="35" s="1"/>
  <c r="J98" i="35"/>
  <c r="D43" i="35"/>
  <c r="D26" i="35"/>
  <c r="D38" i="35"/>
  <c r="D55" i="35"/>
  <c r="E13" i="35"/>
  <c r="J92" i="35"/>
  <c r="J103" i="35" s="1"/>
  <c r="E80" i="35"/>
  <c r="K92" i="35" s="1"/>
  <c r="K103" i="35" s="1"/>
  <c r="J94" i="35"/>
  <c r="E82" i="35"/>
  <c r="K94" i="35" s="1"/>
  <c r="J100" i="35"/>
  <c r="E88" i="35"/>
  <c r="K100" i="35" s="1"/>
  <c r="F61" i="35"/>
  <c r="C38" i="35"/>
  <c r="G61" i="35"/>
  <c r="C55" i="35"/>
  <c r="D59" i="35"/>
  <c r="I59" i="35" s="1"/>
  <c r="D71" i="35" s="1"/>
  <c r="C26" i="35"/>
  <c r="C43" i="35"/>
  <c r="F62" i="35"/>
  <c r="D42" i="34"/>
  <c r="D25" i="34"/>
  <c r="D54" i="34"/>
  <c r="D37" i="34"/>
  <c r="E12" i="34"/>
  <c r="E80" i="34"/>
  <c r="K92" i="34" s="1"/>
  <c r="J92" i="34"/>
  <c r="E81" i="34"/>
  <c r="K93" i="34" s="1"/>
  <c r="J93" i="34"/>
  <c r="J94" i="34"/>
  <c r="E82" i="34"/>
  <c r="K94" i="34" s="1"/>
  <c r="J99" i="34"/>
  <c r="E87" i="34"/>
  <c r="K99" i="34" s="1"/>
  <c r="J95" i="34"/>
  <c r="E83" i="34"/>
  <c r="K95" i="34" s="1"/>
  <c r="E84" i="34"/>
  <c r="K96" i="34" s="1"/>
  <c r="J96" i="34"/>
  <c r="I22" i="34"/>
  <c r="K100" i="34"/>
  <c r="J100" i="34" s="1"/>
  <c r="E85" i="34"/>
  <c r="K97" i="34" s="1"/>
  <c r="J97" i="34"/>
  <c r="J91" i="34"/>
  <c r="J102" i="34" s="1"/>
  <c r="E79" i="34"/>
  <c r="K91" i="34" s="1"/>
  <c r="K102" i="34" s="1"/>
  <c r="J98" i="34"/>
  <c r="E86" i="34"/>
  <c r="K98" i="34" s="1"/>
  <c r="E60" i="34"/>
  <c r="C37" i="34"/>
  <c r="G60" i="34"/>
  <c r="C54" i="34"/>
  <c r="D58" i="34"/>
  <c r="I58" i="34" s="1"/>
  <c r="D70" i="34" s="1"/>
  <c r="C25" i="34"/>
  <c r="C42" i="34"/>
  <c r="E80" i="33"/>
  <c r="K92" i="33" s="1"/>
  <c r="J92" i="33"/>
  <c r="E84" i="33"/>
  <c r="K96" i="33" s="1"/>
  <c r="J96" i="33"/>
  <c r="J94" i="33"/>
  <c r="E82" i="33"/>
  <c r="K94" i="33" s="1"/>
  <c r="J95" i="33"/>
  <c r="E83" i="33"/>
  <c r="K95" i="33" s="1"/>
  <c r="I22" i="33"/>
  <c r="K100" i="33"/>
  <c r="J100" i="33" s="1"/>
  <c r="E85" i="33"/>
  <c r="K97" i="33" s="1"/>
  <c r="J97" i="33"/>
  <c r="J91" i="33"/>
  <c r="J102" i="33" s="1"/>
  <c r="E79" i="33"/>
  <c r="K91" i="33" s="1"/>
  <c r="K102" i="33" s="1"/>
  <c r="J98" i="33"/>
  <c r="E86" i="33"/>
  <c r="K98" i="33" s="1"/>
  <c r="E81" i="33"/>
  <c r="K93" i="33" s="1"/>
  <c r="J93" i="33"/>
  <c r="J99" i="33"/>
  <c r="E87" i="33"/>
  <c r="K99" i="33" s="1"/>
  <c r="C37" i="33"/>
  <c r="G60" i="33"/>
  <c r="E60" i="33"/>
  <c r="D12" i="33"/>
  <c r="C54" i="33"/>
  <c r="C25" i="33"/>
  <c r="D58" i="33"/>
  <c r="I58" i="33" s="1"/>
  <c r="D70" i="33" s="1"/>
  <c r="E80" i="32"/>
  <c r="K92" i="32" s="1"/>
  <c r="J92" i="32"/>
  <c r="E81" i="32"/>
  <c r="K93" i="32" s="1"/>
  <c r="J93" i="32"/>
  <c r="J94" i="32"/>
  <c r="E82" i="32"/>
  <c r="K94" i="32" s="1"/>
  <c r="J95" i="32"/>
  <c r="E83" i="32"/>
  <c r="K95" i="32" s="1"/>
  <c r="J99" i="32"/>
  <c r="E87" i="32"/>
  <c r="K99" i="32" s="1"/>
  <c r="E84" i="32"/>
  <c r="K96" i="32" s="1"/>
  <c r="J96" i="32"/>
  <c r="I22" i="32"/>
  <c r="K100" i="32"/>
  <c r="J100" i="32" s="1"/>
  <c r="E85" i="32"/>
  <c r="K97" i="32" s="1"/>
  <c r="J97" i="32"/>
  <c r="J98" i="32"/>
  <c r="E86" i="32"/>
  <c r="K98" i="32" s="1"/>
  <c r="J91" i="32"/>
  <c r="J102" i="32" s="1"/>
  <c r="E79" i="32"/>
  <c r="K91" i="32" s="1"/>
  <c r="K102" i="32" s="1"/>
  <c r="D12" i="32"/>
  <c r="G60" i="32"/>
  <c r="I48" i="32"/>
  <c r="C25" i="32"/>
  <c r="E57" i="32"/>
  <c r="D56" i="32"/>
  <c r="I56" i="32" s="1"/>
  <c r="D68" i="32" s="1"/>
  <c r="H51" i="31"/>
  <c r="H63" i="31" s="1"/>
  <c r="G51" i="31"/>
  <c r="F51" i="31"/>
  <c r="F63" i="31" s="1"/>
  <c r="E51" i="31"/>
  <c r="E63" i="31" s="1"/>
  <c r="D51" i="31"/>
  <c r="D63" i="31" s="1"/>
  <c r="I63" i="31" s="1"/>
  <c r="D75" i="31" s="1"/>
  <c r="C51" i="31"/>
  <c r="I51" i="31" s="1"/>
  <c r="H50" i="31"/>
  <c r="G50" i="31"/>
  <c r="G62" i="31" s="1"/>
  <c r="F50" i="31"/>
  <c r="E50" i="31"/>
  <c r="D50" i="31"/>
  <c r="D62" i="31" s="1"/>
  <c r="I62" i="31" s="1"/>
  <c r="D74" i="31" s="1"/>
  <c r="C50" i="31"/>
  <c r="I50" i="31" s="1"/>
  <c r="H49" i="31"/>
  <c r="H61" i="31" s="1"/>
  <c r="G49" i="31"/>
  <c r="G61" i="31" s="1"/>
  <c r="F49" i="31"/>
  <c r="E49" i="31"/>
  <c r="E61" i="31" s="1"/>
  <c r="D49" i="31"/>
  <c r="C49" i="31"/>
  <c r="I49" i="31" s="1"/>
  <c r="H48" i="31"/>
  <c r="G48" i="31"/>
  <c r="F48" i="31"/>
  <c r="E48" i="31"/>
  <c r="D48" i="31"/>
  <c r="C48" i="31"/>
  <c r="I48" i="31" s="1"/>
  <c r="H47" i="31"/>
  <c r="G47" i="31"/>
  <c r="G59" i="31" s="1"/>
  <c r="F47" i="31"/>
  <c r="F59" i="31" s="1"/>
  <c r="E47" i="31"/>
  <c r="D47" i="31"/>
  <c r="D59" i="31" s="1"/>
  <c r="I59" i="31" s="1"/>
  <c r="D71" i="31" s="1"/>
  <c r="C47" i="31"/>
  <c r="I47" i="31" s="1"/>
  <c r="H46" i="31"/>
  <c r="G46" i="31"/>
  <c r="G58" i="31" s="1"/>
  <c r="F46" i="31"/>
  <c r="E46" i="31"/>
  <c r="E58" i="31" s="1"/>
  <c r="D46" i="31"/>
  <c r="C46" i="31"/>
  <c r="I46" i="31" s="1"/>
  <c r="H45" i="31"/>
  <c r="H57" i="31" s="1"/>
  <c r="G45" i="31"/>
  <c r="G57" i="31" s="1"/>
  <c r="F45" i="31"/>
  <c r="F57" i="31" s="1"/>
  <c r="E45" i="31"/>
  <c r="D45" i="31"/>
  <c r="D57" i="31" s="1"/>
  <c r="I57" i="31" s="1"/>
  <c r="D69" i="31" s="1"/>
  <c r="C45" i="31"/>
  <c r="I45" i="31" s="1"/>
  <c r="H44" i="31"/>
  <c r="H56" i="31" s="1"/>
  <c r="G44" i="31"/>
  <c r="G56" i="31" s="1"/>
  <c r="F44" i="31"/>
  <c r="F56" i="31" s="1"/>
  <c r="E44" i="31"/>
  <c r="E56" i="31" s="1"/>
  <c r="D44" i="31"/>
  <c r="C44" i="31"/>
  <c r="I44" i="31" s="1"/>
  <c r="H43" i="31"/>
  <c r="H55" i="31" s="1"/>
  <c r="G43" i="31"/>
  <c r="F43" i="31"/>
  <c r="F55" i="31" s="1"/>
  <c r="E43" i="31"/>
  <c r="E55" i="31" s="1"/>
  <c r="D43" i="31"/>
  <c r="D55" i="31" s="1"/>
  <c r="I55" i="31" s="1"/>
  <c r="D67" i="31" s="1"/>
  <c r="C43" i="31"/>
  <c r="I43" i="31" s="1"/>
  <c r="H39" i="31"/>
  <c r="G39" i="31"/>
  <c r="F39" i="31"/>
  <c r="E39" i="31"/>
  <c r="D39" i="31"/>
  <c r="I39" i="31" s="1"/>
  <c r="H34" i="31"/>
  <c r="G34" i="31"/>
  <c r="F34" i="31"/>
  <c r="E34" i="31"/>
  <c r="D34" i="31"/>
  <c r="I34" i="31" s="1"/>
  <c r="C75" i="31" s="1"/>
  <c r="I33" i="31"/>
  <c r="C74" i="31" s="1"/>
  <c r="H33" i="31"/>
  <c r="G33" i="31"/>
  <c r="F33" i="31"/>
  <c r="E33" i="31"/>
  <c r="D33" i="31"/>
  <c r="H32" i="31"/>
  <c r="G32" i="31"/>
  <c r="F32" i="31"/>
  <c r="E32" i="31"/>
  <c r="D32" i="31"/>
  <c r="I32" i="31" s="1"/>
  <c r="C73" i="31" s="1"/>
  <c r="H31" i="31"/>
  <c r="G31" i="31"/>
  <c r="F31" i="31"/>
  <c r="E31" i="31"/>
  <c r="D31" i="31"/>
  <c r="I31" i="31" s="1"/>
  <c r="C72" i="31" s="1"/>
  <c r="H30" i="31"/>
  <c r="G30" i="31"/>
  <c r="F30" i="31"/>
  <c r="E30" i="31"/>
  <c r="D30" i="31"/>
  <c r="I30" i="31" s="1"/>
  <c r="C71" i="31" s="1"/>
  <c r="H29" i="31"/>
  <c r="G29" i="31"/>
  <c r="F29" i="31"/>
  <c r="E29" i="31"/>
  <c r="D29" i="31"/>
  <c r="I29" i="31" s="1"/>
  <c r="C70" i="31" s="1"/>
  <c r="H28" i="31"/>
  <c r="G28" i="31"/>
  <c r="F28" i="31"/>
  <c r="E28" i="31"/>
  <c r="D28" i="31"/>
  <c r="I28" i="31" s="1"/>
  <c r="C69" i="31" s="1"/>
  <c r="H27" i="31"/>
  <c r="G27" i="31"/>
  <c r="F27" i="31"/>
  <c r="E27" i="31"/>
  <c r="D27" i="31"/>
  <c r="I27" i="31" s="1"/>
  <c r="C68" i="31" s="1"/>
  <c r="I26" i="31"/>
  <c r="C67" i="31" s="1"/>
  <c r="H26" i="31"/>
  <c r="G26" i="31"/>
  <c r="F26" i="31"/>
  <c r="E26" i="31"/>
  <c r="D26" i="31"/>
  <c r="I21" i="31"/>
  <c r="C87" i="31" s="1"/>
  <c r="D87" i="31" s="1"/>
  <c r="I20" i="31"/>
  <c r="C86" i="31" s="1"/>
  <c r="D86" i="31" s="1"/>
  <c r="I19" i="31"/>
  <c r="C85" i="31" s="1"/>
  <c r="D85" i="31" s="1"/>
  <c r="I18" i="31"/>
  <c r="C84" i="31" s="1"/>
  <c r="D84" i="31" s="1"/>
  <c r="I17" i="31"/>
  <c r="C83" i="31" s="1"/>
  <c r="D83" i="31" s="1"/>
  <c r="I16" i="31"/>
  <c r="C82" i="31" s="1"/>
  <c r="D82" i="31" s="1"/>
  <c r="I15" i="31"/>
  <c r="C81" i="31" s="1"/>
  <c r="D81" i="31" s="1"/>
  <c r="I14" i="31"/>
  <c r="C80" i="31" s="1"/>
  <c r="D80" i="31" s="1"/>
  <c r="I13" i="31"/>
  <c r="C79" i="31" s="1"/>
  <c r="D79" i="31" s="1"/>
  <c r="C42" i="31"/>
  <c r="C22" i="31"/>
  <c r="D22" i="31" s="1"/>
  <c r="E22" i="31" s="1"/>
  <c r="F22" i="31" s="1"/>
  <c r="G22" i="31" s="1"/>
  <c r="H22" i="31" s="1"/>
  <c r="C22" i="30"/>
  <c r="D22" i="30" s="1"/>
  <c r="E22" i="30" s="1"/>
  <c r="F22" i="30" s="1"/>
  <c r="G22" i="30" s="1"/>
  <c r="H22" i="30" s="1"/>
  <c r="D12" i="4"/>
  <c r="C25" i="30"/>
  <c r="C22" i="4"/>
  <c r="H51" i="30"/>
  <c r="G51" i="30"/>
  <c r="F51" i="30"/>
  <c r="E51" i="30"/>
  <c r="D51" i="30"/>
  <c r="C51" i="30"/>
  <c r="H50" i="30"/>
  <c r="G50" i="30"/>
  <c r="H62" i="30" s="1"/>
  <c r="F50" i="30"/>
  <c r="E50" i="30"/>
  <c r="D50" i="30"/>
  <c r="C50" i="30"/>
  <c r="H49" i="30"/>
  <c r="G49" i="30"/>
  <c r="F49" i="30"/>
  <c r="E49" i="30"/>
  <c r="D49" i="30"/>
  <c r="C49" i="30"/>
  <c r="H48" i="30"/>
  <c r="G48" i="30"/>
  <c r="F48" i="30"/>
  <c r="E48" i="30"/>
  <c r="D48" i="30"/>
  <c r="C48" i="30"/>
  <c r="I48" i="30" s="1"/>
  <c r="H47" i="30"/>
  <c r="G47" i="30"/>
  <c r="F47" i="30"/>
  <c r="E47" i="30"/>
  <c r="D47" i="30"/>
  <c r="D59" i="30" s="1"/>
  <c r="I59" i="30" s="1"/>
  <c r="D71" i="30" s="1"/>
  <c r="C47" i="30"/>
  <c r="H46" i="30"/>
  <c r="G46" i="30"/>
  <c r="G58" i="30" s="1"/>
  <c r="F46" i="30"/>
  <c r="E46" i="30"/>
  <c r="D46" i="30"/>
  <c r="C46" i="30"/>
  <c r="H45" i="30"/>
  <c r="G45" i="30"/>
  <c r="F45" i="30"/>
  <c r="E45" i="30"/>
  <c r="I45" i="30" s="1"/>
  <c r="D45" i="30"/>
  <c r="C45" i="30"/>
  <c r="H44" i="30"/>
  <c r="G44" i="30"/>
  <c r="F44" i="30"/>
  <c r="E44" i="30"/>
  <c r="D44" i="30"/>
  <c r="C44" i="30"/>
  <c r="D56" i="30" s="1"/>
  <c r="H43" i="30"/>
  <c r="G43" i="30"/>
  <c r="F43" i="30"/>
  <c r="E43" i="30"/>
  <c r="D43" i="30"/>
  <c r="C43" i="30"/>
  <c r="I43" i="30" s="1"/>
  <c r="H39" i="30"/>
  <c r="G39" i="30"/>
  <c r="F39" i="30"/>
  <c r="E39" i="30"/>
  <c r="D39" i="30"/>
  <c r="I39" i="30" s="1"/>
  <c r="H34" i="30"/>
  <c r="G34" i="30"/>
  <c r="F34" i="30"/>
  <c r="E34" i="30"/>
  <c r="D34" i="30"/>
  <c r="H33" i="30"/>
  <c r="G33" i="30"/>
  <c r="F33" i="30"/>
  <c r="E33" i="30"/>
  <c r="D33" i="30"/>
  <c r="I33" i="30" s="1"/>
  <c r="C74" i="30" s="1"/>
  <c r="H32" i="30"/>
  <c r="G32" i="30"/>
  <c r="F32" i="30"/>
  <c r="E32" i="30"/>
  <c r="D32" i="30"/>
  <c r="I32" i="30" s="1"/>
  <c r="C73" i="30" s="1"/>
  <c r="H31" i="30"/>
  <c r="G31" i="30"/>
  <c r="F31" i="30"/>
  <c r="E31" i="30"/>
  <c r="D31" i="30"/>
  <c r="H30" i="30"/>
  <c r="G30" i="30"/>
  <c r="F30" i="30"/>
  <c r="E30" i="30"/>
  <c r="D30" i="30"/>
  <c r="H29" i="30"/>
  <c r="G29" i="30"/>
  <c r="F29" i="30"/>
  <c r="E29" i="30"/>
  <c r="D29" i="30"/>
  <c r="I29" i="30" s="1"/>
  <c r="C70" i="30" s="1"/>
  <c r="H28" i="30"/>
  <c r="G28" i="30"/>
  <c r="F28" i="30"/>
  <c r="E28" i="30"/>
  <c r="D28" i="30"/>
  <c r="I28" i="30" s="1"/>
  <c r="C69" i="30" s="1"/>
  <c r="H27" i="30"/>
  <c r="G27" i="30"/>
  <c r="F27" i="30"/>
  <c r="E27" i="30"/>
  <c r="D27" i="30"/>
  <c r="H26" i="30"/>
  <c r="G26" i="30"/>
  <c r="F26" i="30"/>
  <c r="E26" i="30"/>
  <c r="D26" i="30"/>
  <c r="I21" i="30"/>
  <c r="C87" i="30" s="1"/>
  <c r="D87" i="30" s="1"/>
  <c r="I20" i="30"/>
  <c r="C86" i="30" s="1"/>
  <c r="D86" i="30" s="1"/>
  <c r="J98" i="30" s="1"/>
  <c r="I19" i="30"/>
  <c r="C85" i="30" s="1"/>
  <c r="D85" i="30" s="1"/>
  <c r="I18" i="30"/>
  <c r="C84" i="30" s="1"/>
  <c r="D84" i="30" s="1"/>
  <c r="I17" i="30"/>
  <c r="C83" i="30" s="1"/>
  <c r="D83" i="30" s="1"/>
  <c r="I16" i="30"/>
  <c r="C82" i="30" s="1"/>
  <c r="D82" i="30" s="1"/>
  <c r="I15" i="30"/>
  <c r="C81" i="30" s="1"/>
  <c r="D81" i="30" s="1"/>
  <c r="I14" i="30"/>
  <c r="C80" i="30" s="1"/>
  <c r="D80" i="30" s="1"/>
  <c r="I13" i="30"/>
  <c r="C79" i="30" s="1"/>
  <c r="D79" i="30" s="1"/>
  <c r="D54" i="42" l="1"/>
  <c r="D54" i="39"/>
  <c r="D25" i="39"/>
  <c r="E12" i="39"/>
  <c r="D37" i="39"/>
  <c r="D25" i="41"/>
  <c r="D25" i="42"/>
  <c r="D54" i="40"/>
  <c r="D37" i="42"/>
  <c r="I177" i="8"/>
  <c r="I142" i="8"/>
  <c r="I152" i="8"/>
  <c r="I162" i="8"/>
  <c r="I147" i="8"/>
  <c r="I172" i="8"/>
  <c r="I182" i="8"/>
  <c r="I157" i="8"/>
  <c r="I167" i="8"/>
  <c r="I187" i="8"/>
  <c r="D37" i="41"/>
  <c r="E12" i="41"/>
  <c r="F12" i="41" s="1"/>
  <c r="D54" i="41"/>
  <c r="D56" i="31"/>
  <c r="I56" i="31" s="1"/>
  <c r="D68" i="31" s="1"/>
  <c r="E57" i="31"/>
  <c r="F58" i="31"/>
  <c r="H59" i="31"/>
  <c r="D61" i="31"/>
  <c r="I61" i="31" s="1"/>
  <c r="D73" i="31" s="1"/>
  <c r="F62" i="31"/>
  <c r="G63" i="31"/>
  <c r="H58" i="31"/>
  <c r="D60" i="31"/>
  <c r="I60" i="31" s="1"/>
  <c r="D72" i="31" s="1"/>
  <c r="F61" i="31"/>
  <c r="H62" i="31"/>
  <c r="F60" i="31"/>
  <c r="G55" i="31"/>
  <c r="E59" i="31"/>
  <c r="H60" i="31"/>
  <c r="E62" i="31"/>
  <c r="I27" i="30"/>
  <c r="C68" i="30" s="1"/>
  <c r="G61" i="30"/>
  <c r="H61" i="30"/>
  <c r="F59" i="30"/>
  <c r="D62" i="30"/>
  <c r="F63" i="30"/>
  <c r="D12" i="30"/>
  <c r="E12" i="30" s="1"/>
  <c r="E12" i="40"/>
  <c r="E54" i="40" s="1"/>
  <c r="D25" i="40"/>
  <c r="D37" i="40"/>
  <c r="M193" i="8"/>
  <c r="D106" i="45"/>
  <c r="I195" i="8" s="1"/>
  <c r="D41" i="45"/>
  <c r="D53" i="45"/>
  <c r="D36" i="45"/>
  <c r="D24" i="45"/>
  <c r="E12" i="45"/>
  <c r="D42" i="43"/>
  <c r="D25" i="43"/>
  <c r="D37" i="43"/>
  <c r="D54" i="43"/>
  <c r="E12" i="43"/>
  <c r="D108" i="43"/>
  <c r="E42" i="42"/>
  <c r="E25" i="42"/>
  <c r="E54" i="42"/>
  <c r="E37" i="42"/>
  <c r="F12" i="42"/>
  <c r="D108" i="42"/>
  <c r="D108" i="41"/>
  <c r="D108" i="40"/>
  <c r="D108" i="39"/>
  <c r="E42" i="39"/>
  <c r="E25" i="39"/>
  <c r="E54" i="39"/>
  <c r="F12" i="39"/>
  <c r="E37" i="39"/>
  <c r="D108" i="36"/>
  <c r="D42" i="36"/>
  <c r="D25" i="36"/>
  <c r="D37" i="36"/>
  <c r="D54" i="36"/>
  <c r="E12" i="36"/>
  <c r="D109" i="35"/>
  <c r="E43" i="35"/>
  <c r="E55" i="35"/>
  <c r="F13" i="35"/>
  <c r="E38" i="35"/>
  <c r="E26" i="35"/>
  <c r="D108" i="34"/>
  <c r="E42" i="34"/>
  <c r="E54" i="34"/>
  <c r="E37" i="34"/>
  <c r="F12" i="34"/>
  <c r="E25" i="34"/>
  <c r="D108" i="33"/>
  <c r="D42" i="33"/>
  <c r="D25" i="33"/>
  <c r="D37" i="33"/>
  <c r="D54" i="33"/>
  <c r="E12" i="33"/>
  <c r="D37" i="32"/>
  <c r="D54" i="32"/>
  <c r="D42" i="32"/>
  <c r="D25" i="32"/>
  <c r="E12" i="32"/>
  <c r="D108" i="32"/>
  <c r="D55" i="30"/>
  <c r="I55" i="30" s="1"/>
  <c r="D67" i="30" s="1"/>
  <c r="J93" i="31"/>
  <c r="E81" i="31"/>
  <c r="K93" i="31" s="1"/>
  <c r="J94" i="31"/>
  <c r="E82" i="31"/>
  <c r="K94" i="31" s="1"/>
  <c r="J95" i="31"/>
  <c r="E83" i="31"/>
  <c r="K95" i="31" s="1"/>
  <c r="E84" i="31"/>
  <c r="K96" i="31" s="1"/>
  <c r="J96" i="31"/>
  <c r="I22" i="31"/>
  <c r="K100" i="31"/>
  <c r="J100" i="31" s="1"/>
  <c r="E85" i="31"/>
  <c r="K97" i="31" s="1"/>
  <c r="J97" i="31"/>
  <c r="J91" i="31"/>
  <c r="J102" i="31" s="1"/>
  <c r="E79" i="31"/>
  <c r="K91" i="31" s="1"/>
  <c r="K102" i="31" s="1"/>
  <c r="E80" i="31"/>
  <c r="K92" i="31" s="1"/>
  <c r="J92" i="31"/>
  <c r="J98" i="31"/>
  <c r="E86" i="31"/>
  <c r="K98" i="31" s="1"/>
  <c r="J99" i="31"/>
  <c r="E87" i="31"/>
  <c r="K99" i="31" s="1"/>
  <c r="E60" i="31"/>
  <c r="C37" i="31"/>
  <c r="G60" i="31"/>
  <c r="D58" i="31"/>
  <c r="I58" i="31" s="1"/>
  <c r="D70" i="31" s="1"/>
  <c r="D12" i="31"/>
  <c r="C54" i="31"/>
  <c r="C25" i="31"/>
  <c r="F57" i="30"/>
  <c r="E56" i="30"/>
  <c r="D63" i="30"/>
  <c r="E55" i="30"/>
  <c r="G56" i="30"/>
  <c r="G55" i="30"/>
  <c r="E58" i="30"/>
  <c r="G59" i="30"/>
  <c r="E62" i="30"/>
  <c r="G63" i="30"/>
  <c r="H55" i="30"/>
  <c r="D57" i="30"/>
  <c r="F58" i="30"/>
  <c r="H59" i="30"/>
  <c r="D61" i="30"/>
  <c r="F62" i="30"/>
  <c r="H63" i="30"/>
  <c r="J95" i="30"/>
  <c r="E83" i="30"/>
  <c r="K95" i="30" s="1"/>
  <c r="I26" i="30"/>
  <c r="C67" i="30" s="1"/>
  <c r="I34" i="30"/>
  <c r="C75" i="30" s="1"/>
  <c r="G57" i="30"/>
  <c r="H58" i="30"/>
  <c r="D60" i="30"/>
  <c r="F56" i="30"/>
  <c r="H57" i="30"/>
  <c r="I47" i="30"/>
  <c r="E60" i="30"/>
  <c r="I51" i="30"/>
  <c r="E57" i="30"/>
  <c r="E61" i="30"/>
  <c r="I31" i="30"/>
  <c r="C72" i="30" s="1"/>
  <c r="F55" i="30"/>
  <c r="I44" i="30"/>
  <c r="I46" i="30"/>
  <c r="E59" i="30"/>
  <c r="H60" i="30"/>
  <c r="E63" i="30"/>
  <c r="I30" i="30"/>
  <c r="C71" i="30" s="1"/>
  <c r="I49" i="30"/>
  <c r="C54" i="30"/>
  <c r="C37" i="30"/>
  <c r="C42" i="30"/>
  <c r="J91" i="30"/>
  <c r="J102" i="30" s="1"/>
  <c r="E79" i="30"/>
  <c r="K91" i="30" s="1"/>
  <c r="E80" i="30"/>
  <c r="K92" i="30" s="1"/>
  <c r="J92" i="30"/>
  <c r="J93" i="30"/>
  <c r="E81" i="30"/>
  <c r="K93" i="30" s="1"/>
  <c r="I62" i="30"/>
  <c r="D74" i="30" s="1"/>
  <c r="I57" i="30"/>
  <c r="D69" i="30" s="1"/>
  <c r="I63" i="30"/>
  <c r="D75" i="30" s="1"/>
  <c r="J99" i="30"/>
  <c r="E87" i="30"/>
  <c r="K99" i="30" s="1"/>
  <c r="I22" i="30"/>
  <c r="K100" i="30"/>
  <c r="J100" i="30" s="1"/>
  <c r="J94" i="30"/>
  <c r="E82" i="30"/>
  <c r="K94" i="30" s="1"/>
  <c r="E84" i="30"/>
  <c r="K96" i="30" s="1"/>
  <c r="J96" i="30"/>
  <c r="E85" i="30"/>
  <c r="K97" i="30" s="1"/>
  <c r="J97" i="30"/>
  <c r="F60" i="30"/>
  <c r="I60" i="30" s="1"/>
  <c r="D72" i="30" s="1"/>
  <c r="G60" i="30"/>
  <c r="E86" i="30"/>
  <c r="K98" i="30" s="1"/>
  <c r="D58" i="30"/>
  <c r="I58" i="30" s="1"/>
  <c r="D70" i="30" s="1"/>
  <c r="I50" i="30"/>
  <c r="H56" i="30"/>
  <c r="I56" i="30" s="1"/>
  <c r="D68" i="30" s="1"/>
  <c r="G62" i="30"/>
  <c r="F61" i="30"/>
  <c r="I61" i="30" s="1"/>
  <c r="D73" i="30" s="1"/>
  <c r="E54" i="41" l="1"/>
  <c r="E25" i="41"/>
  <c r="E42" i="41"/>
  <c r="E37" i="41"/>
  <c r="I145" i="8"/>
  <c r="I170" i="8"/>
  <c r="I180" i="8"/>
  <c r="M168" i="8"/>
  <c r="M178" i="8"/>
  <c r="I190" i="8"/>
  <c r="M163" i="8"/>
  <c r="I175" i="8"/>
  <c r="I185" i="8"/>
  <c r="M188" i="8"/>
  <c r="M143" i="8"/>
  <c r="M173" i="8"/>
  <c r="M183" i="8"/>
  <c r="I137" i="8"/>
  <c r="I160" i="8"/>
  <c r="M153" i="8"/>
  <c r="M148" i="8"/>
  <c r="M158" i="8"/>
  <c r="I150" i="8"/>
  <c r="I165" i="8"/>
  <c r="I155" i="8"/>
  <c r="E25" i="40"/>
  <c r="F12" i="40"/>
  <c r="F42" i="40" s="1"/>
  <c r="E37" i="40"/>
  <c r="E42" i="40"/>
  <c r="E53" i="45"/>
  <c r="E36" i="45"/>
  <c r="F12" i="45"/>
  <c r="E41" i="45"/>
  <c r="E24" i="45"/>
  <c r="E42" i="43"/>
  <c r="E25" i="43"/>
  <c r="E54" i="43"/>
  <c r="F12" i="43"/>
  <c r="E37" i="43"/>
  <c r="F54" i="42"/>
  <c r="F37" i="42"/>
  <c r="F25" i="42"/>
  <c r="G12" i="42"/>
  <c r="F42" i="42"/>
  <c r="F54" i="41"/>
  <c r="F37" i="41"/>
  <c r="F25" i="41"/>
  <c r="G12" i="41"/>
  <c r="F42" i="41"/>
  <c r="F54" i="39"/>
  <c r="F37" i="39"/>
  <c r="G12" i="39"/>
  <c r="F42" i="39"/>
  <c r="F25" i="39"/>
  <c r="E42" i="36"/>
  <c r="E54" i="36"/>
  <c r="E37" i="36"/>
  <c r="F12" i="36"/>
  <c r="E25" i="36"/>
  <c r="F26" i="35"/>
  <c r="F55" i="35"/>
  <c r="F38" i="35"/>
  <c r="G13" i="35"/>
  <c r="F43" i="35"/>
  <c r="F54" i="34"/>
  <c r="F37" i="34"/>
  <c r="G12" i="34"/>
  <c r="F25" i="34"/>
  <c r="F42" i="34"/>
  <c r="E42" i="33"/>
  <c r="E54" i="33"/>
  <c r="F12" i="33"/>
  <c r="E25" i="33"/>
  <c r="E37" i="33"/>
  <c r="E42" i="32"/>
  <c r="E25" i="32"/>
  <c r="E37" i="32"/>
  <c r="E54" i="32"/>
  <c r="F12" i="32"/>
  <c r="D108" i="31"/>
  <c r="D42" i="31"/>
  <c r="D25" i="31"/>
  <c r="D37" i="31"/>
  <c r="D54" i="31"/>
  <c r="E12" i="31"/>
  <c r="D54" i="30"/>
  <c r="D42" i="30"/>
  <c r="D37" i="30"/>
  <c r="D25" i="30"/>
  <c r="K102" i="30"/>
  <c r="E42" i="30"/>
  <c r="E54" i="30"/>
  <c r="E37" i="30"/>
  <c r="E25" i="30"/>
  <c r="F12" i="30"/>
  <c r="F37" i="40" l="1"/>
  <c r="F25" i="40"/>
  <c r="G12" i="40"/>
  <c r="G54" i="40" s="1"/>
  <c r="F54" i="40"/>
  <c r="I140" i="8"/>
  <c r="M138" i="8"/>
  <c r="M137" i="8" s="1"/>
  <c r="I127" i="8"/>
  <c r="F53" i="45"/>
  <c r="F36" i="45"/>
  <c r="G12" i="45"/>
  <c r="F41" i="45"/>
  <c r="F24" i="45"/>
  <c r="F54" i="43"/>
  <c r="F37" i="43"/>
  <c r="G12" i="43"/>
  <c r="F42" i="43"/>
  <c r="F25" i="43"/>
  <c r="G54" i="42"/>
  <c r="G37" i="42"/>
  <c r="H12" i="42"/>
  <c r="G42" i="42"/>
  <c r="G25" i="42"/>
  <c r="G54" i="41"/>
  <c r="G37" i="41"/>
  <c r="H12" i="41"/>
  <c r="G42" i="41"/>
  <c r="G25" i="41"/>
  <c r="G54" i="39"/>
  <c r="G37" i="39"/>
  <c r="H12" i="39"/>
  <c r="G42" i="39"/>
  <c r="G25" i="39"/>
  <c r="F54" i="36"/>
  <c r="F37" i="36"/>
  <c r="F25" i="36"/>
  <c r="G12" i="36"/>
  <c r="F42" i="36"/>
  <c r="G55" i="35"/>
  <c r="G38" i="35"/>
  <c r="H13" i="35"/>
  <c r="G43" i="35"/>
  <c r="G26" i="35"/>
  <c r="G54" i="34"/>
  <c r="G37" i="34"/>
  <c r="H12" i="34"/>
  <c r="G42" i="34"/>
  <c r="G25" i="34"/>
  <c r="F42" i="33"/>
  <c r="F54" i="33"/>
  <c r="F37" i="33"/>
  <c r="F25" i="33"/>
  <c r="G12" i="33"/>
  <c r="G12" i="32"/>
  <c r="F54" i="32"/>
  <c r="F37" i="32"/>
  <c r="F42" i="32"/>
  <c r="F25" i="32"/>
  <c r="F12" i="31"/>
  <c r="E54" i="31"/>
  <c r="E37" i="31"/>
  <c r="E25" i="31"/>
  <c r="E42" i="31"/>
  <c r="D108" i="30"/>
  <c r="F54" i="30"/>
  <c r="F37" i="30"/>
  <c r="F25" i="30"/>
  <c r="G12" i="30"/>
  <c r="F42" i="30"/>
  <c r="G25" i="40" l="1"/>
  <c r="G42" i="40"/>
  <c r="H12" i="40"/>
  <c r="H54" i="40" s="1"/>
  <c r="G37" i="40"/>
  <c r="I130" i="8"/>
  <c r="M128" i="8"/>
  <c r="M127" i="8" s="1"/>
  <c r="G36" i="45"/>
  <c r="H12" i="45"/>
  <c r="G41" i="45"/>
  <c r="G24" i="45"/>
  <c r="G53" i="45"/>
  <c r="G54" i="43"/>
  <c r="G37" i="43"/>
  <c r="H12" i="43"/>
  <c r="G42" i="43"/>
  <c r="G25" i="43"/>
  <c r="H54" i="42"/>
  <c r="H37" i="42"/>
  <c r="H42" i="42"/>
  <c r="H25" i="42"/>
  <c r="D78" i="42"/>
  <c r="H54" i="41"/>
  <c r="H37" i="41"/>
  <c r="H42" i="41"/>
  <c r="H25" i="41"/>
  <c r="D78" i="41"/>
  <c r="H25" i="40"/>
  <c r="H54" i="39"/>
  <c r="H37" i="39"/>
  <c r="H42" i="39"/>
  <c r="H25" i="39"/>
  <c r="D78" i="39"/>
  <c r="G54" i="36"/>
  <c r="G37" i="36"/>
  <c r="H12" i="36"/>
  <c r="G42" i="36"/>
  <c r="G25" i="36"/>
  <c r="H55" i="35"/>
  <c r="H38" i="35"/>
  <c r="H43" i="35"/>
  <c r="H26" i="35"/>
  <c r="D79" i="35"/>
  <c r="H37" i="34"/>
  <c r="H42" i="34"/>
  <c r="H25" i="34"/>
  <c r="H54" i="34"/>
  <c r="D78" i="34"/>
  <c r="G54" i="33"/>
  <c r="G37" i="33"/>
  <c r="H12" i="33"/>
  <c r="G42" i="33"/>
  <c r="G25" i="33"/>
  <c r="G54" i="32"/>
  <c r="G37" i="32"/>
  <c r="H12" i="32"/>
  <c r="G42" i="32"/>
  <c r="G25" i="32"/>
  <c r="F54" i="31"/>
  <c r="F42" i="31"/>
  <c r="F37" i="31"/>
  <c r="F25" i="31"/>
  <c r="G12" i="31"/>
  <c r="G54" i="30"/>
  <c r="G37" i="30"/>
  <c r="H12" i="30"/>
  <c r="G42" i="30"/>
  <c r="G25" i="30"/>
  <c r="H37" i="40" l="1"/>
  <c r="H42" i="40"/>
  <c r="D78" i="40"/>
  <c r="J90" i="40" s="1"/>
  <c r="H36" i="45"/>
  <c r="H41" i="45"/>
  <c r="H24" i="45"/>
  <c r="D77" i="45"/>
  <c r="H53" i="45"/>
  <c r="H54" i="43"/>
  <c r="H37" i="43"/>
  <c r="H42" i="43"/>
  <c r="H25" i="43"/>
  <c r="D78" i="43"/>
  <c r="J90" i="42"/>
  <c r="E78" i="42"/>
  <c r="K90" i="42" s="1"/>
  <c r="J90" i="41"/>
  <c r="E78" i="41"/>
  <c r="K90" i="41" s="1"/>
  <c r="J90" i="39"/>
  <c r="E78" i="39"/>
  <c r="K90" i="39" s="1"/>
  <c r="H54" i="36"/>
  <c r="H37" i="36"/>
  <c r="H25" i="36"/>
  <c r="H42" i="36"/>
  <c r="D78" i="36"/>
  <c r="J91" i="35"/>
  <c r="E79" i="35"/>
  <c r="K91" i="35" s="1"/>
  <c r="J90" i="34"/>
  <c r="E78" i="34"/>
  <c r="K90" i="34" s="1"/>
  <c r="H37" i="33"/>
  <c r="H42" i="33"/>
  <c r="H25" i="33"/>
  <c r="H54" i="33"/>
  <c r="D78" i="33"/>
  <c r="H54" i="32"/>
  <c r="H37" i="32"/>
  <c r="H25" i="32"/>
  <c r="H42" i="32"/>
  <c r="D78" i="32"/>
  <c r="G54" i="31"/>
  <c r="G37" i="31"/>
  <c r="H12" i="31"/>
  <c r="G42" i="31"/>
  <c r="G25" i="31"/>
  <c r="H54" i="30"/>
  <c r="H37" i="30"/>
  <c r="H42" i="30"/>
  <c r="H25" i="30"/>
  <c r="D78" i="30"/>
  <c r="E78" i="40" l="1"/>
  <c r="K90" i="40" s="1"/>
  <c r="J89" i="45"/>
  <c r="E77" i="45"/>
  <c r="K89" i="45" s="1"/>
  <c r="J90" i="43"/>
  <c r="E78" i="43"/>
  <c r="K90" i="43" s="1"/>
  <c r="J90" i="36"/>
  <c r="E78" i="36"/>
  <c r="K90" i="36" s="1"/>
  <c r="J90" i="33"/>
  <c r="E78" i="33"/>
  <c r="K90" i="33" s="1"/>
  <c r="J90" i="32"/>
  <c r="E78" i="32"/>
  <c r="K90" i="32" s="1"/>
  <c r="H37" i="31"/>
  <c r="H42" i="31"/>
  <c r="H25" i="31"/>
  <c r="H54" i="31"/>
  <c r="D78" i="31"/>
  <c r="J90" i="30"/>
  <c r="E78" i="30"/>
  <c r="K90" i="30" s="1"/>
  <c r="J90" i="31" l="1"/>
  <c r="E78" i="31"/>
  <c r="K90" i="31" s="1"/>
  <c r="K102" i="8" l="1"/>
  <c r="K83" i="8"/>
  <c r="K97" i="8"/>
  <c r="K78" i="8"/>
  <c r="K93" i="8"/>
  <c r="K88" i="8"/>
  <c r="I22" i="8" l="1"/>
  <c r="I21" i="8"/>
  <c r="C57" i="29"/>
  <c r="H54" i="29"/>
  <c r="G54" i="29"/>
  <c r="F54" i="29"/>
  <c r="E54" i="29"/>
  <c r="D54" i="29"/>
  <c r="C54" i="29"/>
  <c r="H53" i="29"/>
  <c r="G53" i="29"/>
  <c r="F53" i="29"/>
  <c r="E53" i="29"/>
  <c r="D53" i="29"/>
  <c r="C53" i="29"/>
  <c r="H52" i="29"/>
  <c r="G52" i="29"/>
  <c r="F52" i="29"/>
  <c r="E52" i="29"/>
  <c r="D52" i="29"/>
  <c r="C52" i="29"/>
  <c r="H51" i="29"/>
  <c r="G51" i="29"/>
  <c r="F51" i="29"/>
  <c r="E51" i="29"/>
  <c r="D51" i="29"/>
  <c r="C51" i="29"/>
  <c r="H50" i="29"/>
  <c r="G50" i="29"/>
  <c r="F50" i="29"/>
  <c r="E50" i="29"/>
  <c r="D50" i="29"/>
  <c r="C50" i="29"/>
  <c r="H49" i="29"/>
  <c r="G49" i="29"/>
  <c r="F49" i="29"/>
  <c r="E49" i="29"/>
  <c r="D49" i="29"/>
  <c r="C49" i="29"/>
  <c r="H48" i="29"/>
  <c r="G48" i="29"/>
  <c r="F48" i="29"/>
  <c r="E48" i="29"/>
  <c r="D48" i="29"/>
  <c r="C48" i="29"/>
  <c r="H47" i="29"/>
  <c r="G47" i="29"/>
  <c r="F47" i="29"/>
  <c r="E47" i="29"/>
  <c r="D47" i="29"/>
  <c r="C47" i="29"/>
  <c r="H46" i="29"/>
  <c r="G46" i="29"/>
  <c r="F46" i="29"/>
  <c r="E46" i="29"/>
  <c r="D46" i="29"/>
  <c r="C46" i="29"/>
  <c r="H45" i="29"/>
  <c r="G45" i="29"/>
  <c r="F45" i="29"/>
  <c r="E45" i="29"/>
  <c r="D45" i="29"/>
  <c r="C45" i="29"/>
  <c r="C44" i="29"/>
  <c r="H41" i="29"/>
  <c r="G41" i="29"/>
  <c r="F41" i="29"/>
  <c r="E41" i="29"/>
  <c r="D41" i="29"/>
  <c r="C39" i="29"/>
  <c r="H36" i="29"/>
  <c r="G36" i="29"/>
  <c r="F36" i="29"/>
  <c r="E36" i="29"/>
  <c r="D36" i="29"/>
  <c r="H35" i="29"/>
  <c r="G35" i="29"/>
  <c r="F35" i="29"/>
  <c r="E35" i="29"/>
  <c r="D35" i="29"/>
  <c r="H34" i="29"/>
  <c r="G34" i="29"/>
  <c r="F34" i="29"/>
  <c r="E34" i="29"/>
  <c r="D34" i="29"/>
  <c r="H33" i="29"/>
  <c r="G33" i="29"/>
  <c r="F33" i="29"/>
  <c r="E33" i="29"/>
  <c r="D33" i="29"/>
  <c r="H32" i="29"/>
  <c r="G32" i="29"/>
  <c r="F32" i="29"/>
  <c r="E32" i="29"/>
  <c r="D32" i="29"/>
  <c r="H31" i="29"/>
  <c r="G31" i="29"/>
  <c r="F31" i="29"/>
  <c r="E31" i="29"/>
  <c r="D31" i="29"/>
  <c r="H30" i="29"/>
  <c r="G30" i="29"/>
  <c r="F30" i="29"/>
  <c r="E30" i="29"/>
  <c r="D30" i="29"/>
  <c r="H29" i="29"/>
  <c r="G29" i="29"/>
  <c r="F29" i="29"/>
  <c r="E29" i="29"/>
  <c r="D29" i="29"/>
  <c r="H28" i="29"/>
  <c r="G28" i="29"/>
  <c r="F28" i="29"/>
  <c r="E28" i="29"/>
  <c r="D28" i="29"/>
  <c r="H27" i="29"/>
  <c r="G27" i="29"/>
  <c r="F27" i="29"/>
  <c r="E27" i="29"/>
  <c r="D27" i="29"/>
  <c r="C26" i="29"/>
  <c r="D23" i="29"/>
  <c r="E23" i="29" s="1"/>
  <c r="F23" i="29" s="1"/>
  <c r="G23" i="29" s="1"/>
  <c r="H23" i="29" s="1"/>
  <c r="I22" i="29"/>
  <c r="C93" i="29" s="1"/>
  <c r="D93" i="29" s="1"/>
  <c r="I21" i="29"/>
  <c r="C92" i="29" s="1"/>
  <c r="D92" i="29" s="1"/>
  <c r="I20" i="29"/>
  <c r="C91" i="29" s="1"/>
  <c r="D91" i="29" s="1"/>
  <c r="I19" i="29"/>
  <c r="C90" i="29" s="1"/>
  <c r="D90" i="29" s="1"/>
  <c r="I18" i="29"/>
  <c r="C89" i="29" s="1"/>
  <c r="D89" i="29" s="1"/>
  <c r="I17" i="29"/>
  <c r="C88" i="29" s="1"/>
  <c r="D88" i="29" s="1"/>
  <c r="I16" i="29"/>
  <c r="C87" i="29" s="1"/>
  <c r="D87" i="29" s="1"/>
  <c r="I15" i="29"/>
  <c r="C86" i="29" s="1"/>
  <c r="D86" i="29" s="1"/>
  <c r="I14" i="29"/>
  <c r="C85" i="29" s="1"/>
  <c r="D85" i="29" s="1"/>
  <c r="I13" i="29"/>
  <c r="C84" i="29" s="1"/>
  <c r="D84" i="29" s="1"/>
  <c r="M21" i="8" l="1"/>
  <c r="I33" i="29"/>
  <c r="C77" i="29" s="1"/>
  <c r="G61" i="29"/>
  <c r="E64" i="29"/>
  <c r="D63" i="29"/>
  <c r="H65" i="29"/>
  <c r="H61" i="29"/>
  <c r="D59" i="29"/>
  <c r="F64" i="29"/>
  <c r="D65" i="29"/>
  <c r="D62" i="29"/>
  <c r="F63" i="29"/>
  <c r="H64" i="29"/>
  <c r="D66" i="29"/>
  <c r="F67" i="29"/>
  <c r="D61" i="29"/>
  <c r="F62" i="29"/>
  <c r="H63" i="29"/>
  <c r="F66" i="29"/>
  <c r="H67" i="29"/>
  <c r="H62" i="29"/>
  <c r="D64" i="29"/>
  <c r="H66" i="29"/>
  <c r="G65" i="29"/>
  <c r="F58" i="29"/>
  <c r="G58" i="29"/>
  <c r="E61" i="29"/>
  <c r="G62" i="29"/>
  <c r="E65" i="29"/>
  <c r="E58" i="29"/>
  <c r="D67" i="29"/>
  <c r="F60" i="29"/>
  <c r="E59" i="29"/>
  <c r="G60" i="29"/>
  <c r="G59" i="29"/>
  <c r="I29" i="29"/>
  <c r="C73" i="29" s="1"/>
  <c r="I41" i="29"/>
  <c r="E60" i="29"/>
  <c r="I46" i="29"/>
  <c r="I48" i="29"/>
  <c r="E62" i="29"/>
  <c r="G63" i="29"/>
  <c r="G67" i="29"/>
  <c r="I32" i="29"/>
  <c r="E66" i="29"/>
  <c r="I47" i="29"/>
  <c r="I31" i="29"/>
  <c r="C75" i="29" s="1"/>
  <c r="H58" i="29"/>
  <c r="F61" i="29"/>
  <c r="I51" i="29"/>
  <c r="G66" i="29"/>
  <c r="I34" i="29"/>
  <c r="C76" i="29" s="1"/>
  <c r="I52" i="29"/>
  <c r="I27" i="29"/>
  <c r="C71" i="29" s="1"/>
  <c r="I28" i="29"/>
  <c r="C72" i="29" s="1"/>
  <c r="I30" i="29"/>
  <c r="C74" i="29" s="1"/>
  <c r="I50" i="29"/>
  <c r="I35" i="29"/>
  <c r="C79" i="29" s="1"/>
  <c r="I36" i="29"/>
  <c r="C80" i="29" s="1"/>
  <c r="D58" i="29"/>
  <c r="F59" i="29"/>
  <c r="H60" i="29"/>
  <c r="I49" i="29"/>
  <c r="E63" i="29"/>
  <c r="G64" i="29"/>
  <c r="E67" i="29"/>
  <c r="E93" i="29"/>
  <c r="K106" i="29" s="1"/>
  <c r="J106" i="29"/>
  <c r="E12" i="29"/>
  <c r="D57" i="29"/>
  <c r="D39" i="29"/>
  <c r="D26" i="29"/>
  <c r="D44" i="29"/>
  <c r="E90" i="29"/>
  <c r="K103" i="29" s="1"/>
  <c r="J103" i="29"/>
  <c r="J104" i="29"/>
  <c r="E91" i="29"/>
  <c r="K104" i="29" s="1"/>
  <c r="J105" i="29"/>
  <c r="E92" i="29"/>
  <c r="K105" i="29" s="1"/>
  <c r="E89" i="29"/>
  <c r="K102" i="29" s="1"/>
  <c r="J102" i="29"/>
  <c r="J97" i="29"/>
  <c r="E84" i="29"/>
  <c r="K97" i="29" s="1"/>
  <c r="J98" i="29"/>
  <c r="E85" i="29"/>
  <c r="K98" i="29" s="1"/>
  <c r="E86" i="29"/>
  <c r="K99" i="29" s="1"/>
  <c r="J99" i="29"/>
  <c r="J100" i="29"/>
  <c r="E87" i="29"/>
  <c r="K100" i="29" s="1"/>
  <c r="K107" i="29"/>
  <c r="J107" i="29" s="1"/>
  <c r="I23" i="29"/>
  <c r="J101" i="29"/>
  <c r="E88" i="29"/>
  <c r="K101" i="29" s="1"/>
  <c r="I45" i="29"/>
  <c r="I53" i="29"/>
  <c r="D60" i="29"/>
  <c r="F65" i="29"/>
  <c r="H59" i="29"/>
  <c r="I54" i="29"/>
  <c r="J109" i="29" l="1"/>
  <c r="I66" i="29"/>
  <c r="D79" i="29" s="1"/>
  <c r="I64" i="29"/>
  <c r="D77" i="29" s="1"/>
  <c r="I61" i="29"/>
  <c r="D74" i="29" s="1"/>
  <c r="I65" i="29"/>
  <c r="D78" i="29" s="1"/>
  <c r="I67" i="29"/>
  <c r="D80" i="29" s="1"/>
  <c r="I62" i="29"/>
  <c r="D75" i="29" s="1"/>
  <c r="I63" i="29"/>
  <c r="D76" i="29" s="1"/>
  <c r="I59" i="29"/>
  <c r="D72" i="29" s="1"/>
  <c r="I60" i="29"/>
  <c r="D73" i="29" s="1"/>
  <c r="I58" i="29"/>
  <c r="D71" i="29" s="1"/>
  <c r="C78" i="29"/>
  <c r="F12" i="29"/>
  <c r="E39" i="29"/>
  <c r="E26" i="29"/>
  <c r="E57" i="29"/>
  <c r="E44" i="29"/>
  <c r="D115" i="29" l="1"/>
  <c r="I36" i="8"/>
  <c r="G12" i="29"/>
  <c r="F39" i="29"/>
  <c r="F26" i="29"/>
  <c r="F44" i="29"/>
  <c r="F57" i="29"/>
  <c r="M37" i="8" l="1"/>
  <c r="I39" i="8"/>
  <c r="M35" i="8" s="1"/>
  <c r="G39" i="29"/>
  <c r="G26" i="29"/>
  <c r="G57" i="29"/>
  <c r="G44" i="29"/>
  <c r="H12" i="29"/>
  <c r="H57" i="29" l="1"/>
  <c r="D83" i="29"/>
  <c r="H39" i="29"/>
  <c r="H44" i="29"/>
  <c r="H26" i="29"/>
  <c r="E83" i="29" l="1"/>
  <c r="K96" i="29" s="1"/>
  <c r="J96" i="29"/>
  <c r="C57" i="28" l="1"/>
  <c r="H54" i="28"/>
  <c r="G54" i="28"/>
  <c r="F54" i="28"/>
  <c r="E54" i="28"/>
  <c r="D54" i="28"/>
  <c r="C54" i="28"/>
  <c r="H53" i="28"/>
  <c r="G53" i="28"/>
  <c r="F53" i="28"/>
  <c r="E53" i="28"/>
  <c r="D53" i="28"/>
  <c r="C53" i="28"/>
  <c r="H52" i="28"/>
  <c r="G52" i="28"/>
  <c r="F52" i="28"/>
  <c r="E52" i="28"/>
  <c r="D52" i="28"/>
  <c r="C52" i="28"/>
  <c r="H51" i="28"/>
  <c r="G51" i="28"/>
  <c r="F51" i="28"/>
  <c r="E51" i="28"/>
  <c r="D51" i="28"/>
  <c r="C51" i="28"/>
  <c r="H50" i="28"/>
  <c r="G50" i="28"/>
  <c r="F50" i="28"/>
  <c r="E50" i="28"/>
  <c r="D50" i="28"/>
  <c r="C50" i="28"/>
  <c r="H49" i="28"/>
  <c r="G49" i="28"/>
  <c r="F49" i="28"/>
  <c r="E49" i="28"/>
  <c r="D49" i="28"/>
  <c r="C49" i="28"/>
  <c r="H48" i="28"/>
  <c r="G48" i="28"/>
  <c r="F48" i="28"/>
  <c r="E48" i="28"/>
  <c r="D48" i="28"/>
  <c r="C48" i="28"/>
  <c r="H47" i="28"/>
  <c r="G47" i="28"/>
  <c r="F47" i="28"/>
  <c r="E47" i="28"/>
  <c r="D47" i="28"/>
  <c r="C47" i="28"/>
  <c r="H46" i="28"/>
  <c r="G46" i="28"/>
  <c r="F46" i="28"/>
  <c r="E46" i="28"/>
  <c r="D46" i="28"/>
  <c r="C46" i="28"/>
  <c r="H45" i="28"/>
  <c r="G45" i="28"/>
  <c r="F45" i="28"/>
  <c r="E45" i="28"/>
  <c r="D45" i="28"/>
  <c r="C45" i="28"/>
  <c r="C44" i="28"/>
  <c r="H41" i="28"/>
  <c r="G41" i="28"/>
  <c r="F41" i="28"/>
  <c r="E41" i="28"/>
  <c r="D41" i="28"/>
  <c r="C39" i="28"/>
  <c r="H36" i="28"/>
  <c r="G36" i="28"/>
  <c r="F36" i="28"/>
  <c r="E36" i="28"/>
  <c r="D36" i="28"/>
  <c r="H35" i="28"/>
  <c r="G35" i="28"/>
  <c r="F35" i="28"/>
  <c r="E35" i="28"/>
  <c r="D35" i="28"/>
  <c r="H34" i="28"/>
  <c r="G34" i="28"/>
  <c r="F34" i="28"/>
  <c r="E34" i="28"/>
  <c r="D34" i="28"/>
  <c r="H33" i="28"/>
  <c r="G33" i="28"/>
  <c r="F33" i="28"/>
  <c r="E33" i="28"/>
  <c r="D33" i="28"/>
  <c r="H32" i="28"/>
  <c r="G32" i="28"/>
  <c r="F32" i="28"/>
  <c r="E32" i="28"/>
  <c r="D32" i="28"/>
  <c r="H31" i="28"/>
  <c r="G31" i="28"/>
  <c r="F31" i="28"/>
  <c r="E31" i="28"/>
  <c r="D31" i="28"/>
  <c r="H30" i="28"/>
  <c r="G30" i="28"/>
  <c r="F30" i="28"/>
  <c r="E30" i="28"/>
  <c r="D30" i="28"/>
  <c r="H29" i="28"/>
  <c r="G29" i="28"/>
  <c r="F29" i="28"/>
  <c r="E29" i="28"/>
  <c r="D29" i="28"/>
  <c r="H28" i="28"/>
  <c r="G28" i="28"/>
  <c r="F28" i="28"/>
  <c r="E28" i="28"/>
  <c r="D28" i="28"/>
  <c r="H27" i="28"/>
  <c r="G27" i="28"/>
  <c r="F27" i="28"/>
  <c r="E27" i="28"/>
  <c r="D27" i="28"/>
  <c r="C26" i="28"/>
  <c r="D23" i="28"/>
  <c r="E23" i="28" s="1"/>
  <c r="F23" i="28" s="1"/>
  <c r="G23" i="28" s="1"/>
  <c r="H23" i="28" s="1"/>
  <c r="I22" i="28"/>
  <c r="C93" i="28" s="1"/>
  <c r="D93" i="28" s="1"/>
  <c r="I21" i="28"/>
  <c r="C92" i="28" s="1"/>
  <c r="D92" i="28" s="1"/>
  <c r="I20" i="28"/>
  <c r="C91" i="28" s="1"/>
  <c r="D91" i="28" s="1"/>
  <c r="I19" i="28"/>
  <c r="C90" i="28" s="1"/>
  <c r="D90" i="28" s="1"/>
  <c r="I18" i="28"/>
  <c r="C89" i="28" s="1"/>
  <c r="D89" i="28" s="1"/>
  <c r="I17" i="28"/>
  <c r="C88" i="28" s="1"/>
  <c r="D88" i="28" s="1"/>
  <c r="I16" i="28"/>
  <c r="C87" i="28" s="1"/>
  <c r="D87" i="28" s="1"/>
  <c r="I15" i="28"/>
  <c r="C86" i="28" s="1"/>
  <c r="D86" i="28" s="1"/>
  <c r="I14" i="28"/>
  <c r="C85" i="28" s="1"/>
  <c r="D85" i="28" s="1"/>
  <c r="I13" i="28"/>
  <c r="C84" i="28" s="1"/>
  <c r="D84" i="28" s="1"/>
  <c r="H44" i="15"/>
  <c r="G43" i="15"/>
  <c r="F44" i="15"/>
  <c r="E44" i="15"/>
  <c r="D44" i="15"/>
  <c r="C47" i="15"/>
  <c r="H33" i="15"/>
  <c r="G33" i="15"/>
  <c r="F33" i="15"/>
  <c r="E33" i="15"/>
  <c r="D33" i="15"/>
  <c r="I33" i="15" s="1"/>
  <c r="C74" i="15" s="1"/>
  <c r="H32" i="15"/>
  <c r="G32" i="15"/>
  <c r="F32" i="15"/>
  <c r="E32" i="15"/>
  <c r="D32" i="15"/>
  <c r="I32" i="15" s="1"/>
  <c r="C73" i="15" s="1"/>
  <c r="H31" i="15"/>
  <c r="G31" i="15"/>
  <c r="F31" i="15"/>
  <c r="E31" i="15"/>
  <c r="D31" i="15"/>
  <c r="I31" i="15" s="1"/>
  <c r="C72" i="15" s="1"/>
  <c r="H30" i="15"/>
  <c r="G30" i="15"/>
  <c r="F30" i="15"/>
  <c r="E30" i="15"/>
  <c r="D30" i="15"/>
  <c r="I30" i="15" s="1"/>
  <c r="C71" i="15" s="1"/>
  <c r="H29" i="15"/>
  <c r="G29" i="15"/>
  <c r="F29" i="15"/>
  <c r="E29" i="15"/>
  <c r="D29" i="15"/>
  <c r="I29" i="15" s="1"/>
  <c r="C70" i="15" s="1"/>
  <c r="H28" i="15"/>
  <c r="G28" i="15"/>
  <c r="F28" i="15"/>
  <c r="E28" i="15"/>
  <c r="D28" i="15"/>
  <c r="I28" i="15" s="1"/>
  <c r="C69" i="15" s="1"/>
  <c r="H27" i="15"/>
  <c r="G27" i="15"/>
  <c r="F27" i="15"/>
  <c r="E27" i="15"/>
  <c r="D27" i="15"/>
  <c r="I27" i="15" s="1"/>
  <c r="C68" i="15" s="1"/>
  <c r="H26" i="15"/>
  <c r="G26" i="15"/>
  <c r="F26" i="15"/>
  <c r="E26" i="15"/>
  <c r="D26" i="15"/>
  <c r="I26" i="15" s="1"/>
  <c r="C67" i="15" s="1"/>
  <c r="H25" i="15"/>
  <c r="G25" i="15"/>
  <c r="F25" i="15"/>
  <c r="E25" i="15"/>
  <c r="D25" i="15"/>
  <c r="I25" i="15" s="1"/>
  <c r="C66" i="15" s="1"/>
  <c r="I21" i="15"/>
  <c r="C86" i="15" s="1"/>
  <c r="D86" i="15" s="1"/>
  <c r="I20" i="15"/>
  <c r="C85" i="15" s="1"/>
  <c r="D85" i="15" s="1"/>
  <c r="I19" i="15"/>
  <c r="C84" i="15" s="1"/>
  <c r="D84" i="15" s="1"/>
  <c r="I18" i="15"/>
  <c r="C83" i="15" s="1"/>
  <c r="D83" i="15" s="1"/>
  <c r="I17" i="15"/>
  <c r="C82" i="15" s="1"/>
  <c r="D82" i="15" s="1"/>
  <c r="I16" i="15"/>
  <c r="C81" i="15" s="1"/>
  <c r="D81" i="15" s="1"/>
  <c r="I15" i="15"/>
  <c r="C80" i="15" s="1"/>
  <c r="D80" i="15" s="1"/>
  <c r="I14" i="15"/>
  <c r="C79" i="15" s="1"/>
  <c r="D79" i="15" s="1"/>
  <c r="I13" i="15"/>
  <c r="C78" i="15" s="1"/>
  <c r="D78" i="15" s="1"/>
  <c r="C36" i="15" l="1"/>
  <c r="D12" i="15"/>
  <c r="E12" i="15" s="1"/>
  <c r="F12" i="15" s="1"/>
  <c r="G12" i="15" s="1"/>
  <c r="H12" i="15" s="1"/>
  <c r="E63" i="28"/>
  <c r="G64" i="28"/>
  <c r="I30" i="28"/>
  <c r="C74" i="28" s="1"/>
  <c r="E60" i="28"/>
  <c r="H58" i="28"/>
  <c r="H66" i="28"/>
  <c r="I33" i="28"/>
  <c r="C77" i="28" s="1"/>
  <c r="E64" i="28"/>
  <c r="I53" i="28"/>
  <c r="I34" i="28"/>
  <c r="C78" i="28" s="1"/>
  <c r="E66" i="28"/>
  <c r="G58" i="28"/>
  <c r="G65" i="28"/>
  <c r="I27" i="28"/>
  <c r="C71" i="28" s="1"/>
  <c r="I35" i="28"/>
  <c r="C79" i="28" s="1"/>
  <c r="D59" i="28"/>
  <c r="H61" i="28"/>
  <c r="D63" i="28"/>
  <c r="F64" i="28"/>
  <c r="H65" i="28"/>
  <c r="D67" i="28"/>
  <c r="F67" i="28"/>
  <c r="D58" i="28"/>
  <c r="H60" i="28"/>
  <c r="F63" i="28"/>
  <c r="I41" i="28"/>
  <c r="H67" i="28"/>
  <c r="I31" i="28"/>
  <c r="C75" i="28" s="1"/>
  <c r="D61" i="28"/>
  <c r="F62" i="28"/>
  <c r="H63" i="28"/>
  <c r="I36" i="28"/>
  <c r="C80" i="28" s="1"/>
  <c r="F65" i="28"/>
  <c r="D47" i="15"/>
  <c r="D59" i="15" s="1"/>
  <c r="I59" i="15" s="1"/>
  <c r="D71" i="15" s="1"/>
  <c r="F38" i="15"/>
  <c r="E43" i="15"/>
  <c r="E48" i="15"/>
  <c r="E50" i="15"/>
  <c r="D43" i="15"/>
  <c r="D50" i="15"/>
  <c r="F43" i="15"/>
  <c r="G55" i="15" s="1"/>
  <c r="E56" i="15"/>
  <c r="D45" i="15"/>
  <c r="F47" i="15"/>
  <c r="C48" i="15"/>
  <c r="D42" i="15"/>
  <c r="H45" i="15"/>
  <c r="D49" i="15"/>
  <c r="E42" i="15"/>
  <c r="C46" i="15"/>
  <c r="E49" i="15"/>
  <c r="F42" i="15"/>
  <c r="E46" i="15"/>
  <c r="F49" i="15"/>
  <c r="H49" i="15"/>
  <c r="D38" i="15"/>
  <c r="H43" i="15"/>
  <c r="H55" i="15" s="1"/>
  <c r="D48" i="15"/>
  <c r="F50" i="15"/>
  <c r="C24" i="15"/>
  <c r="C41" i="15"/>
  <c r="D57" i="28"/>
  <c r="E12" i="28"/>
  <c r="E57" i="28" s="1"/>
  <c r="I28" i="28"/>
  <c r="C72" i="28" s="1"/>
  <c r="G60" i="28"/>
  <c r="I54" i="28"/>
  <c r="I45" i="28"/>
  <c r="F59" i="28"/>
  <c r="D62" i="28"/>
  <c r="E58" i="28"/>
  <c r="H59" i="28"/>
  <c r="E62" i="28"/>
  <c r="G63" i="28"/>
  <c r="H64" i="28"/>
  <c r="D66" i="28"/>
  <c r="I52" i="28"/>
  <c r="I29" i="28"/>
  <c r="C73" i="28" s="1"/>
  <c r="I47" i="28"/>
  <c r="E61" i="28"/>
  <c r="G62" i="28"/>
  <c r="I50" i="28"/>
  <c r="G66" i="28"/>
  <c r="I32" i="28"/>
  <c r="C76" i="28" s="1"/>
  <c r="D60" i="28"/>
  <c r="F61" i="28"/>
  <c r="H62" i="28"/>
  <c r="I46" i="28"/>
  <c r="G61" i="28"/>
  <c r="D64" i="28"/>
  <c r="J102" i="28"/>
  <c r="E89" i="28"/>
  <c r="K102" i="28" s="1"/>
  <c r="J103" i="28"/>
  <c r="E90" i="28"/>
  <c r="K103" i="28" s="1"/>
  <c r="J101" i="28"/>
  <c r="E88" i="28"/>
  <c r="K101" i="28" s="1"/>
  <c r="K107" i="28"/>
  <c r="J107" i="28" s="1"/>
  <c r="I23" i="28"/>
  <c r="E84" i="28"/>
  <c r="K97" i="28" s="1"/>
  <c r="J97" i="28"/>
  <c r="E92" i="28"/>
  <c r="K105" i="28" s="1"/>
  <c r="J105" i="28"/>
  <c r="J98" i="28"/>
  <c r="E85" i="28"/>
  <c r="K98" i="28" s="1"/>
  <c r="E91" i="28"/>
  <c r="K104" i="28" s="1"/>
  <c r="J104" i="28"/>
  <c r="E86" i="28"/>
  <c r="K99" i="28" s="1"/>
  <c r="J99" i="28"/>
  <c r="E87" i="28"/>
  <c r="K100" i="28" s="1"/>
  <c r="J100" i="28"/>
  <c r="J106" i="28"/>
  <c r="E93" i="28"/>
  <c r="K106" i="28" s="1"/>
  <c r="I49" i="28"/>
  <c r="F60" i="28"/>
  <c r="D44" i="28"/>
  <c r="I48" i="28"/>
  <c r="E59" i="28"/>
  <c r="E67" i="28"/>
  <c r="D26" i="28"/>
  <c r="G59" i="28"/>
  <c r="G67" i="28"/>
  <c r="F58" i="28"/>
  <c r="D65" i="28"/>
  <c r="F66" i="28"/>
  <c r="D39" i="28"/>
  <c r="E65" i="28"/>
  <c r="E39" i="28"/>
  <c r="I51" i="28"/>
  <c r="M182" i="8"/>
  <c r="M177" i="8"/>
  <c r="M172" i="8"/>
  <c r="M167" i="8"/>
  <c r="M162" i="8"/>
  <c r="M147" i="8"/>
  <c r="M142" i="8"/>
  <c r="J93" i="15"/>
  <c r="E81" i="15"/>
  <c r="K93" i="15" s="1"/>
  <c r="E82" i="15"/>
  <c r="K94" i="15" s="1"/>
  <c r="J94" i="15"/>
  <c r="E84" i="15"/>
  <c r="K96" i="15" s="1"/>
  <c r="J96" i="15"/>
  <c r="E78" i="15"/>
  <c r="K90" i="15" s="1"/>
  <c r="K100" i="15" s="1"/>
  <c r="D106" i="15" s="1"/>
  <c r="I135" i="8" s="1"/>
  <c r="J90" i="15"/>
  <c r="E86" i="15"/>
  <c r="K98" i="15" s="1"/>
  <c r="J98" i="15"/>
  <c r="J91" i="15"/>
  <c r="E79" i="15"/>
  <c r="K91" i="15" s="1"/>
  <c r="E83" i="15"/>
  <c r="K95" i="15" s="1"/>
  <c r="J95" i="15"/>
  <c r="J92" i="15"/>
  <c r="E80" i="15"/>
  <c r="K92" i="15" s="1"/>
  <c r="F56" i="15"/>
  <c r="J97" i="15"/>
  <c r="E85" i="15"/>
  <c r="K97" i="15" s="1"/>
  <c r="G42" i="15"/>
  <c r="G50" i="15"/>
  <c r="E38" i="15"/>
  <c r="H42" i="15"/>
  <c r="C45" i="15"/>
  <c r="D46" i="15"/>
  <c r="E47" i="15"/>
  <c r="F48" i="15"/>
  <c r="F60" i="15" s="1"/>
  <c r="G49" i="15"/>
  <c r="H50" i="15"/>
  <c r="C44" i="15"/>
  <c r="G38" i="15"/>
  <c r="C43" i="15"/>
  <c r="E45" i="15"/>
  <c r="F46" i="15"/>
  <c r="G47" i="15"/>
  <c r="G59" i="15" s="1"/>
  <c r="H48" i="15"/>
  <c r="C53" i="15"/>
  <c r="G48" i="15"/>
  <c r="H38" i="15"/>
  <c r="C42" i="15"/>
  <c r="F45" i="15"/>
  <c r="G46" i="15"/>
  <c r="H47" i="15"/>
  <c r="C50" i="15"/>
  <c r="D62" i="15" s="1"/>
  <c r="I62" i="15" s="1"/>
  <c r="D74" i="15" s="1"/>
  <c r="G45" i="15"/>
  <c r="H46" i="15"/>
  <c r="C49" i="15"/>
  <c r="G44" i="15"/>
  <c r="G56" i="15" s="1"/>
  <c r="I14" i="4"/>
  <c r="C80" i="4" s="1"/>
  <c r="I15" i="4"/>
  <c r="C81" i="4" s="1"/>
  <c r="I16" i="4"/>
  <c r="C82" i="4" s="1"/>
  <c r="I17" i="4"/>
  <c r="C83" i="4" s="1"/>
  <c r="I18" i="4"/>
  <c r="C84" i="4" s="1"/>
  <c r="I19" i="4"/>
  <c r="C85" i="4" s="1"/>
  <c r="I20" i="4"/>
  <c r="C86" i="4" s="1"/>
  <c r="I21" i="4"/>
  <c r="C87" i="4" s="1"/>
  <c r="I13" i="4"/>
  <c r="C79" i="4" s="1"/>
  <c r="E26" i="28" l="1"/>
  <c r="D36" i="15"/>
  <c r="G61" i="15"/>
  <c r="J109" i="28"/>
  <c r="K109" i="28"/>
  <c r="I58" i="28"/>
  <c r="D71" i="28" s="1"/>
  <c r="I61" i="28"/>
  <c r="D74" i="28" s="1"/>
  <c r="I66" i="28"/>
  <c r="D79" i="28" s="1"/>
  <c r="F12" i="28"/>
  <c r="F39" i="28" s="1"/>
  <c r="E44" i="28"/>
  <c r="I64" i="28"/>
  <c r="D77" i="28" s="1"/>
  <c r="I60" i="28"/>
  <c r="D73" i="28" s="1"/>
  <c r="I63" i="28"/>
  <c r="D76" i="28" s="1"/>
  <c r="I62" i="28"/>
  <c r="D75" i="28" s="1"/>
  <c r="M187" i="8"/>
  <c r="M152" i="8"/>
  <c r="M192" i="8"/>
  <c r="M157" i="8"/>
  <c r="G62" i="15"/>
  <c r="D41" i="15"/>
  <c r="E59" i="15"/>
  <c r="E55" i="15"/>
  <c r="E57" i="15"/>
  <c r="D57" i="15"/>
  <c r="I57" i="15" s="1"/>
  <c r="D69" i="15" s="1"/>
  <c r="D60" i="15"/>
  <c r="I60" i="15" s="1"/>
  <c r="D72" i="15" s="1"/>
  <c r="D24" i="15"/>
  <c r="G58" i="15"/>
  <c r="D53" i="15"/>
  <c r="G54" i="15"/>
  <c r="F55" i="15"/>
  <c r="E62" i="15"/>
  <c r="E54" i="15"/>
  <c r="H59" i="15"/>
  <c r="F61" i="15"/>
  <c r="F62" i="15"/>
  <c r="F57" i="15"/>
  <c r="G57" i="15"/>
  <c r="F54" i="15"/>
  <c r="E61" i="15"/>
  <c r="F58" i="15"/>
  <c r="H61" i="15"/>
  <c r="H60" i="15"/>
  <c r="E60" i="15"/>
  <c r="D61" i="15"/>
  <c r="I61" i="15" s="1"/>
  <c r="D73" i="15" s="1"/>
  <c r="I38" i="15"/>
  <c r="I67" i="28"/>
  <c r="D80" i="28" s="1"/>
  <c r="I59" i="28"/>
  <c r="D72" i="28" s="1"/>
  <c r="I65" i="28"/>
  <c r="D78" i="28" s="1"/>
  <c r="I46" i="15"/>
  <c r="D58" i="15"/>
  <c r="I58" i="15" s="1"/>
  <c r="D70" i="15" s="1"/>
  <c r="E58" i="15"/>
  <c r="F59" i="15"/>
  <c r="I50" i="15"/>
  <c r="I42" i="15"/>
  <c r="I45" i="15"/>
  <c r="H57" i="15"/>
  <c r="I47" i="15"/>
  <c r="H56" i="15"/>
  <c r="I49" i="15"/>
  <c r="H54" i="15"/>
  <c r="D54" i="15"/>
  <c r="I54" i="15" s="1"/>
  <c r="D66" i="15" s="1"/>
  <c r="I48" i="15"/>
  <c r="H62" i="15"/>
  <c r="D55" i="15"/>
  <c r="I55" i="15" s="1"/>
  <c r="D67" i="15" s="1"/>
  <c r="I43" i="15"/>
  <c r="H58" i="15"/>
  <c r="G60" i="15"/>
  <c r="I44" i="15"/>
  <c r="D56" i="15"/>
  <c r="I56" i="15" s="1"/>
  <c r="D68" i="15" s="1"/>
  <c r="E36" i="15"/>
  <c r="E53" i="15"/>
  <c r="E12" i="4"/>
  <c r="F12" i="4" s="1"/>
  <c r="G12" i="4" s="1"/>
  <c r="H12" i="4" s="1"/>
  <c r="D78" i="4" s="1"/>
  <c r="G12" i="28" l="1"/>
  <c r="G26" i="28" s="1"/>
  <c r="F44" i="28"/>
  <c r="I42" i="8"/>
  <c r="F57" i="28"/>
  <c r="D115" i="28"/>
  <c r="F26" i="28"/>
  <c r="E41" i="15"/>
  <c r="E24" i="15"/>
  <c r="F36" i="15"/>
  <c r="F53" i="15"/>
  <c r="F24" i="15"/>
  <c r="F41" i="15"/>
  <c r="H54" i="4"/>
  <c r="G54" i="4"/>
  <c r="F54" i="4"/>
  <c r="E54" i="4"/>
  <c r="D54" i="4"/>
  <c r="C54" i="4"/>
  <c r="H42" i="4"/>
  <c r="G42" i="4"/>
  <c r="F42" i="4"/>
  <c r="E42" i="4"/>
  <c r="D42" i="4"/>
  <c r="C42" i="4"/>
  <c r="H37" i="4"/>
  <c r="G37" i="4"/>
  <c r="F37" i="4"/>
  <c r="E37" i="4"/>
  <c r="D37" i="4"/>
  <c r="C37" i="4"/>
  <c r="H25" i="4"/>
  <c r="G25" i="4"/>
  <c r="F25" i="4"/>
  <c r="E25" i="4"/>
  <c r="D25" i="4"/>
  <c r="C25" i="4"/>
  <c r="D22" i="4"/>
  <c r="E22" i="4" s="1"/>
  <c r="F22" i="4" s="1"/>
  <c r="G22" i="4" s="1"/>
  <c r="H22" i="4" s="1"/>
  <c r="H12" i="28" l="1"/>
  <c r="H57" i="28" s="1"/>
  <c r="G39" i="28"/>
  <c r="G57" i="28"/>
  <c r="G44" i="28"/>
  <c r="I45" i="8"/>
  <c r="M43" i="8"/>
  <c r="G53" i="15"/>
  <c r="G24" i="15"/>
  <c r="G41" i="15"/>
  <c r="G36" i="15"/>
  <c r="K100" i="4"/>
  <c r="I22" i="4"/>
  <c r="J90" i="4"/>
  <c r="E78" i="4"/>
  <c r="K90" i="4" s="1"/>
  <c r="D87" i="4"/>
  <c r="D86" i="4"/>
  <c r="D85" i="4"/>
  <c r="D84" i="4"/>
  <c r="D83" i="4"/>
  <c r="D82" i="4"/>
  <c r="D81" i="4"/>
  <c r="D80" i="4"/>
  <c r="D79" i="4"/>
  <c r="H51" i="4"/>
  <c r="G51" i="4"/>
  <c r="F51" i="4"/>
  <c r="E51" i="4"/>
  <c r="D51" i="4"/>
  <c r="C51" i="4"/>
  <c r="H50" i="4"/>
  <c r="G50" i="4"/>
  <c r="F50" i="4"/>
  <c r="E50" i="4"/>
  <c r="D50" i="4"/>
  <c r="C50" i="4"/>
  <c r="H49" i="4"/>
  <c r="G49" i="4"/>
  <c r="F49" i="4"/>
  <c r="E49" i="4"/>
  <c r="D49" i="4"/>
  <c r="C49" i="4"/>
  <c r="H48" i="4"/>
  <c r="G48" i="4"/>
  <c r="F48" i="4"/>
  <c r="E48" i="4"/>
  <c r="D48" i="4"/>
  <c r="C48" i="4"/>
  <c r="H47" i="4"/>
  <c r="G47" i="4"/>
  <c r="F47" i="4"/>
  <c r="E47" i="4"/>
  <c r="D47" i="4"/>
  <c r="C47" i="4"/>
  <c r="H46" i="4"/>
  <c r="G46" i="4"/>
  <c r="F46" i="4"/>
  <c r="E46" i="4"/>
  <c r="D46" i="4"/>
  <c r="C46" i="4"/>
  <c r="H45" i="4"/>
  <c r="G45" i="4"/>
  <c r="F45" i="4"/>
  <c r="E45" i="4"/>
  <c r="D45" i="4"/>
  <c r="C45" i="4"/>
  <c r="H44" i="4"/>
  <c r="G44" i="4"/>
  <c r="F44" i="4"/>
  <c r="E44" i="4"/>
  <c r="D44" i="4"/>
  <c r="C44" i="4"/>
  <c r="H43" i="4"/>
  <c r="G43" i="4"/>
  <c r="F43" i="4"/>
  <c r="E43" i="4"/>
  <c r="D43" i="4"/>
  <c r="C43" i="4"/>
  <c r="H39" i="4"/>
  <c r="G39" i="4"/>
  <c r="F39" i="4"/>
  <c r="E39" i="4"/>
  <c r="D39" i="4"/>
  <c r="H34" i="4"/>
  <c r="G34" i="4"/>
  <c r="F34" i="4"/>
  <c r="E34" i="4"/>
  <c r="D34" i="4"/>
  <c r="H33" i="4"/>
  <c r="G33" i="4"/>
  <c r="F33" i="4"/>
  <c r="E33" i="4"/>
  <c r="D33" i="4"/>
  <c r="H32" i="4"/>
  <c r="G32" i="4"/>
  <c r="F32" i="4"/>
  <c r="E32" i="4"/>
  <c r="D32" i="4"/>
  <c r="H31" i="4"/>
  <c r="G31" i="4"/>
  <c r="F31" i="4"/>
  <c r="E31" i="4"/>
  <c r="D31" i="4"/>
  <c r="H30" i="4"/>
  <c r="G30" i="4"/>
  <c r="F30" i="4"/>
  <c r="E30" i="4"/>
  <c r="D30" i="4"/>
  <c r="H29" i="4"/>
  <c r="G29" i="4"/>
  <c r="F29" i="4"/>
  <c r="E29" i="4"/>
  <c r="D29" i="4"/>
  <c r="H28" i="4"/>
  <c r="G28" i="4"/>
  <c r="F28" i="4"/>
  <c r="E28" i="4"/>
  <c r="D28" i="4"/>
  <c r="H27" i="4"/>
  <c r="G27" i="4"/>
  <c r="F27" i="4"/>
  <c r="E27" i="4"/>
  <c r="D27" i="4"/>
  <c r="H26" i="4"/>
  <c r="G26" i="4"/>
  <c r="F26" i="4"/>
  <c r="E26" i="4"/>
  <c r="D26" i="4"/>
  <c r="H44" i="28" l="1"/>
  <c r="H26" i="28"/>
  <c r="H39" i="28"/>
  <c r="D83" i="28"/>
  <c r="M41" i="8"/>
  <c r="J100" i="4"/>
  <c r="E83" i="28"/>
  <c r="K96" i="28" s="1"/>
  <c r="J96" i="28"/>
  <c r="H24" i="15"/>
  <c r="H41" i="15"/>
  <c r="D77" i="15"/>
  <c r="H36" i="15"/>
  <c r="H53" i="15"/>
  <c r="D57" i="4"/>
  <c r="F58" i="4"/>
  <c r="E86" i="4"/>
  <c r="K98" i="4" s="1"/>
  <c r="J98" i="4"/>
  <c r="F55" i="4"/>
  <c r="H60" i="4"/>
  <c r="E85" i="4"/>
  <c r="K97" i="4" s="1"/>
  <c r="J97" i="4"/>
  <c r="E80" i="4"/>
  <c r="K92" i="4" s="1"/>
  <c r="J92" i="4"/>
  <c r="E81" i="4"/>
  <c r="K93" i="4" s="1"/>
  <c r="J93" i="4"/>
  <c r="E87" i="4"/>
  <c r="K99" i="4" s="1"/>
  <c r="J99" i="4"/>
  <c r="H63" i="4"/>
  <c r="E84" i="4"/>
  <c r="K96" i="4" s="1"/>
  <c r="J96" i="4"/>
  <c r="E83" i="4"/>
  <c r="K95" i="4" s="1"/>
  <c r="J95" i="4"/>
  <c r="E82" i="4"/>
  <c r="K94" i="4" s="1"/>
  <c r="J94" i="4"/>
  <c r="E79" i="4"/>
  <c r="K91" i="4" s="1"/>
  <c r="K102" i="4" s="1"/>
  <c r="J91" i="4"/>
  <c r="H62" i="4"/>
  <c r="E56" i="4"/>
  <c r="G57" i="4"/>
  <c r="G61" i="4"/>
  <c r="I51" i="4"/>
  <c r="I27" i="4"/>
  <c r="C68" i="4" s="1"/>
  <c r="F61" i="4"/>
  <c r="I39" i="4"/>
  <c r="H56" i="4"/>
  <c r="G62" i="4"/>
  <c r="E59" i="4"/>
  <c r="I34" i="4"/>
  <c r="C75" i="4" s="1"/>
  <c r="I26" i="4"/>
  <c r="C67" i="4" s="1"/>
  <c r="D55" i="4"/>
  <c r="F60" i="4"/>
  <c r="D58" i="4"/>
  <c r="F59" i="4"/>
  <c r="D62" i="4"/>
  <c r="F56" i="4"/>
  <c r="H55" i="4"/>
  <c r="E58" i="4"/>
  <c r="G59" i="4"/>
  <c r="F62" i="4"/>
  <c r="G63" i="4"/>
  <c r="H57" i="4"/>
  <c r="I30" i="4"/>
  <c r="C71" i="4" s="1"/>
  <c r="G60" i="4"/>
  <c r="G56" i="4"/>
  <c r="H61" i="4"/>
  <c r="D63" i="4"/>
  <c r="I32" i="4"/>
  <c r="C73" i="4" s="1"/>
  <c r="I33" i="4"/>
  <c r="C74" i="4" s="1"/>
  <c r="I50" i="4"/>
  <c r="F63" i="4"/>
  <c r="I47" i="4"/>
  <c r="I29" i="4"/>
  <c r="C70" i="4" s="1"/>
  <c r="I44" i="4"/>
  <c r="I46" i="4"/>
  <c r="D61" i="4"/>
  <c r="D56" i="4"/>
  <c r="F57" i="4"/>
  <c r="H58" i="4"/>
  <c r="E60" i="4"/>
  <c r="E61" i="4"/>
  <c r="G55" i="4"/>
  <c r="I48" i="4"/>
  <c r="I45" i="4"/>
  <c r="I49" i="4"/>
  <c r="I28" i="4"/>
  <c r="C69" i="4" s="1"/>
  <c r="I31" i="4"/>
  <c r="C72" i="4" s="1"/>
  <c r="E57" i="4"/>
  <c r="I43" i="4"/>
  <c r="D59" i="4"/>
  <c r="H59" i="4"/>
  <c r="G58" i="4"/>
  <c r="D60" i="4"/>
  <c r="E62" i="4"/>
  <c r="E55" i="4"/>
  <c r="E63" i="4"/>
  <c r="J102" i="4" l="1"/>
  <c r="I122" i="8"/>
  <c r="D108" i="4"/>
  <c r="J89" i="15"/>
  <c r="E77" i="15"/>
  <c r="K89" i="15" s="1"/>
  <c r="I58" i="4"/>
  <c r="D70" i="4" s="1"/>
  <c r="I61" i="4"/>
  <c r="D73" i="4" s="1"/>
  <c r="I63" i="4"/>
  <c r="D75" i="4" s="1"/>
  <c r="I56" i="4"/>
  <c r="D68" i="4" s="1"/>
  <c r="I59" i="4"/>
  <c r="D71" i="4" s="1"/>
  <c r="I57" i="4"/>
  <c r="D69" i="4" s="1"/>
  <c r="I55" i="4"/>
  <c r="D67" i="4" s="1"/>
  <c r="I62" i="4"/>
  <c r="D74" i="4" s="1"/>
  <c r="I60" i="4"/>
  <c r="D72" i="4" s="1"/>
  <c r="I125" i="8" l="1"/>
  <c r="I33" i="8" s="1"/>
  <c r="I19" i="8" s="1"/>
  <c r="M123" i="8"/>
  <c r="M122" i="8" s="1"/>
  <c r="M133" i="8"/>
  <c r="M31" i="8" s="1"/>
  <c r="M17" i="8" s="1"/>
  <c r="I132" i="8"/>
  <c r="M24" i="8"/>
  <c r="M132" i="8" l="1"/>
  <c r="I30" i="8"/>
  <c r="M29" i="8" s="1"/>
  <c r="I16" i="8" l="1"/>
  <c r="M16" i="8" s="1"/>
  <c r="L13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  <author>Microsoft Office User</author>
  </authors>
  <commentList>
    <comment ref="H9" authorId="0" shapeId="0" xr:uid="{B1904D48-822A-4828-981A-BA5A63CDD17C}">
      <text>
        <r>
          <rPr>
            <b/>
            <sz val="9"/>
            <color indexed="81"/>
            <rFont val="Calibri"/>
            <family val="2"/>
            <scheme val="minor"/>
          </rPr>
          <t>Dato proviene del punto 3 de la hoja CUARTEL</t>
        </r>
      </text>
    </comment>
    <comment ref="C12" authorId="0" shapeId="0" xr:uid="{BB38D9FC-2E5C-4477-9E41-1373A1181525}">
      <text>
        <r>
          <rPr>
            <sz val="10"/>
            <color indexed="81"/>
            <rFont val="Calibri"/>
            <family val="2"/>
            <scheme val="minor"/>
          </rPr>
          <t>Ingresar año de inicio de la estadística</t>
        </r>
      </text>
    </comment>
    <comment ref="B23" authorId="0" shapeId="0" xr:uid="{36996C73-9631-40A9-8B40-52E2109EB3F8}">
      <text>
        <r>
          <rPr>
            <b/>
            <sz val="9"/>
            <color indexed="81"/>
            <rFont val="Tahoma"/>
            <family val="2"/>
          </rPr>
          <t>(proporc. días/unidad)</t>
        </r>
      </text>
    </comment>
    <comment ref="I23" authorId="0" shapeId="0" xr:uid="{FEB9024B-AA9A-418B-9F64-4B26260070A6}">
      <text>
        <r>
          <rPr>
            <sz val="9"/>
            <color indexed="81"/>
            <rFont val="Tahoma"/>
            <family val="2"/>
          </rPr>
          <t>Corresponde a 365 Servicios de Guardia divididos por la cantidad de Unidades Policiales que cumplen este Servicio en el Cuartel Policial motivo de estudio.</t>
        </r>
      </text>
    </comment>
    <comment ref="C70" authorId="0" shapeId="0" xr:uid="{6428D93A-1298-4E63-93C3-5AE0CF5A73F0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70" authorId="0" shapeId="0" xr:uid="{28AEC481-BDD2-4CDF-8AD1-F2E2C5E10B0D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  <comment ref="C107" authorId="1" shapeId="0" xr:uid="{343C88C9-F973-413E-89FF-30C74E86128F}">
      <text>
        <r>
          <rPr>
            <sz val="10"/>
            <color rgb="FF000000"/>
            <rFont val="Tahoma"/>
            <family val="2"/>
          </rPr>
          <t>Servico de Guardia dividido por cantidad de Unidades Policiales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  <author>Microsoft Office User</author>
  </authors>
  <commentList>
    <comment ref="H10" authorId="0" shapeId="0" xr:uid="{4BF5EB71-EDF8-45C3-B0A9-A83BCF8B70CD}">
      <text>
        <r>
          <rPr>
            <b/>
            <sz val="9"/>
            <color indexed="81"/>
            <rFont val="Calibri"/>
            <family val="2"/>
            <scheme val="minor"/>
          </rPr>
          <t>Dato proviene del punto 3 de la hoja CUARTEL</t>
        </r>
      </text>
    </comment>
    <comment ref="C13" authorId="0" shapeId="0" xr:uid="{895BC05B-2BA0-4F9A-A84C-82EC6451DACC}">
      <text>
        <r>
          <rPr>
            <sz val="10"/>
            <color indexed="81"/>
            <rFont val="Calibri"/>
            <family val="2"/>
            <scheme val="minor"/>
          </rPr>
          <t>Ingresar año de inicio de la estadística</t>
        </r>
      </text>
    </comment>
    <comment ref="I23" authorId="0" shapeId="0" xr:uid="{23F8D5A0-66DD-4D0C-AE47-E2268A2F24FE}">
      <text>
        <r>
          <rPr>
            <sz val="9"/>
            <color rgb="FF000000"/>
            <rFont val="Tahoma"/>
            <family val="2"/>
          </rPr>
          <t>Corresponde a 365 Servicios de Guardia divididos por la cantidad de Unidades Policiales que cumplen este Servicio en el Cuartel Policial motivo de estudio.</t>
        </r>
      </text>
    </comment>
    <comment ref="C67" authorId="0" shapeId="0" xr:uid="{6E48F1BB-DE21-40F6-8864-710176690300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67" authorId="0" shapeId="0" xr:uid="{C1370383-050A-4275-8191-BAA337C5D7FC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  <comment ref="C101" authorId="1" shapeId="0" xr:uid="{09EFA35D-EB11-4340-8058-3415840E9BAD}">
      <text>
        <r>
          <rPr>
            <sz val="10"/>
            <color rgb="FF000000"/>
            <rFont val="Tahoma"/>
            <family val="2"/>
          </rPr>
          <t>Servico de Guardia dividido por cantidad de Unidades Policiales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  <author>Microsoft Office User</author>
  </authors>
  <commentList>
    <comment ref="H9" authorId="0" shapeId="0" xr:uid="{EEFB5D13-8C6D-4E5C-AA7A-64550801E24E}">
      <text>
        <r>
          <rPr>
            <b/>
            <sz val="9"/>
            <color indexed="81"/>
            <rFont val="Calibri"/>
            <family val="2"/>
            <scheme val="minor"/>
          </rPr>
          <t>Dato proviene del punto 3 de la hoja CUARTEL</t>
        </r>
      </text>
    </comment>
    <comment ref="C12" authorId="0" shapeId="0" xr:uid="{FE2401A2-023D-4B23-A85F-D412C2B71AFD}">
      <text>
        <r>
          <rPr>
            <sz val="10"/>
            <color indexed="81"/>
            <rFont val="Calibri"/>
            <family val="2"/>
            <scheme val="minor"/>
          </rPr>
          <t>Ingresar año de inicio de la estadística</t>
        </r>
      </text>
    </comment>
    <comment ref="I22" authorId="0" shapeId="0" xr:uid="{255CCD83-2401-4592-9A48-A18FB7F69F3D}">
      <text>
        <r>
          <rPr>
            <sz val="9"/>
            <color rgb="FF000000"/>
            <rFont val="Tahoma"/>
            <family val="2"/>
          </rPr>
          <t>Corresponde a 365 Servicios de Guardia divididos por la cantidad de Unidades Policiales que cumplen este Servicio en el Cuartel Policial motivo de estudio.</t>
        </r>
      </text>
    </comment>
    <comment ref="C66" authorId="0" shapeId="0" xr:uid="{49884291-2FCB-4849-914F-CDBCFE3D53E5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66" authorId="0" shapeId="0" xr:uid="{773FC700-EC8C-4A9F-B70B-21F4605ED90F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  <comment ref="C100" authorId="1" shapeId="0" xr:uid="{294A5D6D-21F2-4539-A8F9-11020E29EF84}">
      <text>
        <r>
          <rPr>
            <sz val="10"/>
            <color rgb="FF000000"/>
            <rFont val="Tahoma"/>
            <family val="2"/>
          </rPr>
          <t>Servico de Guardia dividido por cantidad de Unidades Policiales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  <author>Microsoft Office User</author>
  </authors>
  <commentList>
    <comment ref="H9" authorId="0" shapeId="0" xr:uid="{7A03223E-A8DA-45F8-A0B2-6C2341524DA6}">
      <text>
        <r>
          <rPr>
            <b/>
            <sz val="9"/>
            <color indexed="81"/>
            <rFont val="Calibri"/>
            <family val="2"/>
            <scheme val="minor"/>
          </rPr>
          <t>Dato proviene del punto 3 de la hoja CUARTEL</t>
        </r>
      </text>
    </comment>
    <comment ref="C12" authorId="0" shapeId="0" xr:uid="{CE9A5DD9-3BC2-4463-A5B2-3FA09B393805}">
      <text>
        <r>
          <rPr>
            <sz val="10"/>
            <color indexed="81"/>
            <rFont val="Calibri"/>
            <family val="2"/>
            <scheme val="minor"/>
          </rPr>
          <t>Ingresar año de inicio de la estadística</t>
        </r>
      </text>
    </comment>
    <comment ref="I22" authorId="0" shapeId="0" xr:uid="{B6635C50-2A3A-4BC5-8171-904AD636DF31}">
      <text>
        <r>
          <rPr>
            <sz val="9"/>
            <color rgb="FF000000"/>
            <rFont val="Tahoma"/>
            <family val="2"/>
          </rPr>
          <t>Corresponde a 365 Servicios de Guardia divididos por la cantidad de Unidades Policiales que cumplen este Servicio en el Cuartel Policial motivo de estudio.</t>
        </r>
      </text>
    </comment>
    <comment ref="C66" authorId="0" shapeId="0" xr:uid="{55D92843-76B0-4A72-A98C-8F2B3EB00945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66" authorId="0" shapeId="0" xr:uid="{4AF93F91-FE1A-4612-A2C6-107427076E1F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  <comment ref="C100" authorId="1" shapeId="0" xr:uid="{3E8F79CE-0A02-4028-9ADF-83705CC29DFA}">
      <text>
        <r>
          <rPr>
            <sz val="10"/>
            <color rgb="FF000000"/>
            <rFont val="Tahoma"/>
            <family val="2"/>
          </rPr>
          <t>Servico de Guardia dividido por cantidad de Unidades Policiales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  <author>Microsoft Office User</author>
  </authors>
  <commentList>
    <comment ref="H9" authorId="0" shapeId="0" xr:uid="{2E537515-27ED-4AE1-B5AE-76F99BBAFF80}">
      <text>
        <r>
          <rPr>
            <b/>
            <sz val="9"/>
            <color indexed="81"/>
            <rFont val="Calibri"/>
            <family val="2"/>
            <scheme val="minor"/>
          </rPr>
          <t>Dato proviene del punto 3 de la hoja CUARTEL</t>
        </r>
      </text>
    </comment>
    <comment ref="C12" authorId="0" shapeId="0" xr:uid="{36D786F2-49F4-4136-8A2A-E12A4C2E70AA}">
      <text>
        <r>
          <rPr>
            <sz val="10"/>
            <color indexed="81"/>
            <rFont val="Calibri"/>
            <family val="2"/>
            <scheme val="minor"/>
          </rPr>
          <t>Ingresar año de inicio de la estadística</t>
        </r>
      </text>
    </comment>
    <comment ref="I22" authorId="0" shapeId="0" xr:uid="{CEF20963-9C0B-468D-AF32-ABC377BC6993}">
      <text>
        <r>
          <rPr>
            <sz val="9"/>
            <color rgb="FF000000"/>
            <rFont val="Tahoma"/>
            <family val="2"/>
          </rPr>
          <t>Corresponde a 365 Servicios de Guardia divididos por la cantidad de Unidades Policiales que cumplen este Servicio en el Cuartel Policial motivo de estudio.</t>
        </r>
      </text>
    </comment>
    <comment ref="C66" authorId="0" shapeId="0" xr:uid="{0C3C2996-D31C-4EC9-881D-ED41F76033F7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66" authorId="0" shapeId="0" xr:uid="{A338E767-0E04-4BF3-8FA9-59E335B27CDC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  <comment ref="C100" authorId="1" shapeId="0" xr:uid="{381E58C8-655C-4483-A90F-03EB52B95E02}">
      <text>
        <r>
          <rPr>
            <sz val="10"/>
            <color rgb="FF000000"/>
            <rFont val="Tahoma"/>
            <family val="2"/>
          </rPr>
          <t>Servico de Guardia dividido por cantidad de Unidades Policiales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  <author>Microsoft Office User</author>
  </authors>
  <commentList>
    <comment ref="H9" authorId="0" shapeId="0" xr:uid="{E994BF10-6505-4F39-A148-373B97AB312C}">
      <text>
        <r>
          <rPr>
            <b/>
            <sz val="9"/>
            <color indexed="81"/>
            <rFont val="Calibri"/>
            <family val="2"/>
            <scheme val="minor"/>
          </rPr>
          <t>Dato proviene del punto 3 de la hoja CUARTEL</t>
        </r>
      </text>
    </comment>
    <comment ref="C12" authorId="0" shapeId="0" xr:uid="{3FEEDE21-EE0E-427B-B892-B94D47301F5C}">
      <text>
        <r>
          <rPr>
            <sz val="10"/>
            <color indexed="81"/>
            <rFont val="Calibri"/>
            <family val="2"/>
            <scheme val="minor"/>
          </rPr>
          <t>Ingresar año de inicio de la estadística</t>
        </r>
      </text>
    </comment>
    <comment ref="I22" authorId="0" shapeId="0" xr:uid="{5E472257-584C-4662-A945-F8240EFB5104}">
      <text>
        <r>
          <rPr>
            <sz val="9"/>
            <color rgb="FF000000"/>
            <rFont val="Tahoma"/>
            <family val="2"/>
          </rPr>
          <t>Corresponde a 365 Servicios de Guardia divididos por la cantidad de Unidades Policiales que cumplen este Servicio en el Cuartel Policial motivo de estudio.</t>
        </r>
      </text>
    </comment>
    <comment ref="C66" authorId="0" shapeId="0" xr:uid="{1A7F5C60-BCCC-4316-9F85-5A4A63FF37EB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66" authorId="0" shapeId="0" xr:uid="{41D80177-1753-4B66-98D5-C6E0E02323E5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  <comment ref="C100" authorId="1" shapeId="0" xr:uid="{795D3B3F-AF37-491F-ACC8-E411941A82E0}">
      <text>
        <r>
          <rPr>
            <sz val="10"/>
            <color rgb="FF000000"/>
            <rFont val="Tahoma"/>
            <family val="2"/>
          </rPr>
          <t>Servico de Guardia dividido por cantidad de Unidades Policiales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  <author>Microsoft Office User</author>
  </authors>
  <commentList>
    <comment ref="H9" authorId="0" shapeId="0" xr:uid="{E564D149-4BFD-4231-BFA0-E4994BD139E0}">
      <text>
        <r>
          <rPr>
            <b/>
            <sz val="9"/>
            <color indexed="81"/>
            <rFont val="Calibri"/>
            <family val="2"/>
            <scheme val="minor"/>
          </rPr>
          <t>Dato proviene del punto 3 de la hoja CUARTEL</t>
        </r>
      </text>
    </comment>
    <comment ref="C12" authorId="0" shapeId="0" xr:uid="{64FAD982-CED4-4A75-B71A-FFF371723433}">
      <text>
        <r>
          <rPr>
            <sz val="10"/>
            <color indexed="81"/>
            <rFont val="Calibri"/>
            <family val="2"/>
            <scheme val="minor"/>
          </rPr>
          <t>Ingresar año de inicio de la estadística</t>
        </r>
      </text>
    </comment>
    <comment ref="I22" authorId="0" shapeId="0" xr:uid="{00CAF60A-B348-4893-AA9F-4140290D4C67}">
      <text>
        <r>
          <rPr>
            <sz val="9"/>
            <color rgb="FF000000"/>
            <rFont val="Tahoma"/>
            <family val="2"/>
          </rPr>
          <t>Corresponde a 365 Servicios de Guardia divididos por la cantidad de Unidades Policiales que cumplen este Servicio en el Cuartel Policial motivo de estudio.</t>
        </r>
      </text>
    </comment>
    <comment ref="C66" authorId="0" shapeId="0" xr:uid="{2FF476D6-08ED-4DAA-9140-3434DD58F8AB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66" authorId="0" shapeId="0" xr:uid="{38EEB751-725F-4595-B8A0-B276229C8586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  <comment ref="C100" authorId="1" shapeId="0" xr:uid="{D48315A4-8505-47FC-B712-02556200A8BD}">
      <text>
        <r>
          <rPr>
            <sz val="10"/>
            <color rgb="FF000000"/>
            <rFont val="Tahoma"/>
            <family val="2"/>
          </rPr>
          <t>Servico de Guardia dividido por cantidad de Unidades Policiales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  <author>Microsoft Office User</author>
  </authors>
  <commentList>
    <comment ref="H9" authorId="0" shapeId="0" xr:uid="{F4533088-031A-40B0-9AF3-6D85CC27504B}">
      <text>
        <r>
          <rPr>
            <b/>
            <sz val="9"/>
            <color indexed="81"/>
            <rFont val="Calibri"/>
            <family val="2"/>
            <scheme val="minor"/>
          </rPr>
          <t>Dato proviene del punto 3 de la hoja CUARTEL</t>
        </r>
      </text>
    </comment>
    <comment ref="C12" authorId="0" shapeId="0" xr:uid="{F11BD949-7517-462A-9B0B-58D7EC1531FF}">
      <text>
        <r>
          <rPr>
            <sz val="10"/>
            <color indexed="81"/>
            <rFont val="Calibri"/>
            <family val="2"/>
            <scheme val="minor"/>
          </rPr>
          <t>Ingresar año de inicio de la estadística</t>
        </r>
      </text>
    </comment>
    <comment ref="I22" authorId="0" shapeId="0" xr:uid="{36242B5A-D9BD-4037-A624-97907A82B6F7}">
      <text>
        <r>
          <rPr>
            <sz val="9"/>
            <color rgb="FF000000"/>
            <rFont val="Tahoma"/>
            <family val="2"/>
          </rPr>
          <t>Corresponde a 365 Servicios de Guardia divididos por la cantidad de Unidades Policiales que cumplen este Servicio en el Cuartel Policial motivo de estudio.</t>
        </r>
      </text>
    </comment>
    <comment ref="C66" authorId="0" shapeId="0" xr:uid="{A2490153-5DE4-4803-A135-90CEDEF4790E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66" authorId="0" shapeId="0" xr:uid="{6D5F29D2-B0D4-4A3A-8D11-81E224EF68DA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  <comment ref="C100" authorId="1" shapeId="0" xr:uid="{F93AD6C6-27B4-48F8-A904-F8A840C752DA}">
      <text>
        <r>
          <rPr>
            <sz val="10"/>
            <color rgb="FF000000"/>
            <rFont val="Tahoma"/>
            <family val="2"/>
          </rPr>
          <t>Servico de Guardia dividido por cantidad de Unidades Policiales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</authors>
  <commentList>
    <comment ref="C12" authorId="0" shapeId="0" xr:uid="{C1AF6E4E-5231-48B7-8A79-8D1B96D43F96}">
      <text>
        <r>
          <rPr>
            <sz val="10"/>
            <color indexed="81"/>
            <rFont val="Calibri"/>
            <family val="2"/>
            <scheme val="minor"/>
          </rPr>
          <t>Ingresar año de inicio de la estadística</t>
        </r>
      </text>
    </comment>
    <comment ref="C65" authorId="0" shapeId="0" xr:uid="{255EE14C-933C-41F2-8694-3BCAEE0245E1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65" authorId="0" shapeId="0" xr:uid="{641999EA-4863-4B6E-BB95-34FBFC68BAA0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  <author>Microsoft Office User</author>
  </authors>
  <commentList>
    <comment ref="H9" authorId="0" shapeId="0" xr:uid="{6F5F67AB-D44C-4B68-B636-A312B710EA40}">
      <text>
        <r>
          <rPr>
            <b/>
            <sz val="9"/>
            <color indexed="81"/>
            <rFont val="Calibri"/>
            <family val="2"/>
            <scheme val="minor"/>
          </rPr>
          <t>Dato proviene del punto 3 de la hoja CUARTEL</t>
        </r>
      </text>
    </comment>
    <comment ref="C12" authorId="0" shapeId="0" xr:uid="{66368C87-EABD-4C3B-A2F9-4203E2A2DD05}">
      <text>
        <r>
          <rPr>
            <sz val="10"/>
            <color indexed="81"/>
            <rFont val="Calibri"/>
            <family val="2"/>
            <scheme val="minor"/>
          </rPr>
          <t>Ingresar año de inicio de la estadística</t>
        </r>
      </text>
    </comment>
    <comment ref="B23" authorId="0" shapeId="0" xr:uid="{D7783CE8-1278-4B19-86E9-CC7FBAA78C2C}">
      <text>
        <r>
          <rPr>
            <b/>
            <sz val="9"/>
            <color indexed="81"/>
            <rFont val="Tahoma"/>
            <family val="2"/>
          </rPr>
          <t>(proporc. días/unidad)</t>
        </r>
      </text>
    </comment>
    <comment ref="I23" authorId="0" shapeId="0" xr:uid="{EBF70549-B398-4E6B-90A9-14DAA8C3AD2E}">
      <text>
        <r>
          <rPr>
            <sz val="9"/>
            <color indexed="81"/>
            <rFont val="Tahoma"/>
            <family val="2"/>
          </rPr>
          <t>Corresponde a 365 Servicios de Guardia divididos por la cantidad de Unidades Policiales que cumplen este Servicio en el Cuartel Policial motivo de estudio.</t>
        </r>
      </text>
    </comment>
    <comment ref="C70" authorId="0" shapeId="0" xr:uid="{0B2274C3-7F8A-4B90-A806-8AECA47CBD8C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70" authorId="0" shapeId="0" xr:uid="{D49F791A-1C48-404E-BEE2-AFBA1E72CACF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  <comment ref="C107" authorId="1" shapeId="0" xr:uid="{136EC929-A481-460D-95FD-94C41640EE1F}">
      <text>
        <r>
          <rPr>
            <sz val="10"/>
            <color rgb="FF000000"/>
            <rFont val="Tahoma"/>
            <family val="2"/>
          </rPr>
          <t>Servico de Guardia dividido por cantidad de Unidades Policiales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  <author>Microsoft Office User</author>
  </authors>
  <commentList>
    <comment ref="H9" authorId="0" shapeId="0" xr:uid="{248D63EA-3C5D-496E-8674-08467A888B0B}">
      <text>
        <r>
          <rPr>
            <b/>
            <sz val="9"/>
            <color indexed="81"/>
            <rFont val="Calibri"/>
            <family val="2"/>
            <scheme val="minor"/>
          </rPr>
          <t>Dato proviene del punto 3 de la hoja CUARTEL</t>
        </r>
      </text>
    </comment>
    <comment ref="C12" authorId="0" shapeId="0" xr:uid="{659E1306-4990-48E3-924D-86E7F821F02F}">
      <text>
        <r>
          <rPr>
            <sz val="10"/>
            <color indexed="81"/>
            <rFont val="Calibri"/>
            <family val="2"/>
            <scheme val="minor"/>
          </rPr>
          <t>Ingresar año de inicio de la estadística</t>
        </r>
      </text>
    </comment>
    <comment ref="B22" authorId="0" shapeId="0" xr:uid="{6530214E-38DA-49CE-B094-2F90C604D841}">
      <text>
        <r>
          <rPr>
            <b/>
            <sz val="9"/>
            <color indexed="81"/>
            <rFont val="Tahoma"/>
            <family val="2"/>
          </rPr>
          <t>(proporc. días/unidad)</t>
        </r>
      </text>
    </comment>
    <comment ref="I22" authorId="0" shapeId="0" xr:uid="{4B9DA772-5C6C-45D8-BBC1-F743CFDD8D78}">
      <text>
        <r>
          <rPr>
            <sz val="9"/>
            <color rgb="FF000000"/>
            <rFont val="Tahoma"/>
            <family val="2"/>
          </rPr>
          <t>Corresponde a 365 Servicios de Guardia divididos por la cantidad de Unidades Policiales que cumplen este Servicio en el Cuartel Policial motivo de estudio.</t>
        </r>
      </text>
    </comment>
    <comment ref="C66" authorId="0" shapeId="0" xr:uid="{8DC9105B-8405-4C12-ADDA-105F65921D54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66" authorId="0" shapeId="0" xr:uid="{84F69284-8603-44B5-B97E-A312A66F7F56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  <comment ref="C100" authorId="1" shapeId="0" xr:uid="{D4F00A7E-F4CE-4392-8A14-607AFD51823F}">
      <text>
        <r>
          <rPr>
            <sz val="10"/>
            <color rgb="FF000000"/>
            <rFont val="Tahoma"/>
            <family val="2"/>
          </rPr>
          <t>Servico de Guardia dividido por cantidad de Unidades Policiales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  <author>Microsoft Office User</author>
  </authors>
  <commentList>
    <comment ref="H9" authorId="0" shapeId="0" xr:uid="{D7CABBB6-540C-43DF-A9A5-37CA014AC6FE}">
      <text>
        <r>
          <rPr>
            <b/>
            <sz val="9"/>
            <color indexed="81"/>
            <rFont val="Calibri"/>
            <family val="2"/>
            <scheme val="minor"/>
          </rPr>
          <t>Dato proviene del punto 3 de la hoja CUARTEL</t>
        </r>
      </text>
    </comment>
    <comment ref="C12" authorId="0" shapeId="0" xr:uid="{A5F736A7-DF98-44E7-8641-910709562EDB}">
      <text>
        <r>
          <rPr>
            <sz val="10"/>
            <color indexed="81"/>
            <rFont val="Calibri"/>
            <family val="2"/>
            <scheme val="minor"/>
          </rPr>
          <t>Ingresar año de inicio de la estadística</t>
        </r>
      </text>
    </comment>
    <comment ref="I22" authorId="0" shapeId="0" xr:uid="{A00602B4-D63C-41C7-8E95-81E7604DAB7C}">
      <text>
        <r>
          <rPr>
            <sz val="9"/>
            <color rgb="FF000000"/>
            <rFont val="Tahoma"/>
            <family val="2"/>
          </rPr>
          <t>Corresponde a 365 Servicios de Guardia divididos por la cantidad de Unidades Policiales que cumplen este Servicio en el Cuartel Policial motivo de estudio.</t>
        </r>
      </text>
    </comment>
    <comment ref="C66" authorId="0" shapeId="0" xr:uid="{E4607E50-28CF-4B26-AC82-4948F2E9628D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66" authorId="0" shapeId="0" xr:uid="{BC24F320-433A-4C65-AAEB-FD1FFA141BFA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  <comment ref="C100" authorId="1" shapeId="0" xr:uid="{6DCC5375-AF2E-453C-AC1C-4BDE1E27517C}">
      <text>
        <r>
          <rPr>
            <sz val="10"/>
            <color rgb="FF000000"/>
            <rFont val="Tahoma"/>
            <family val="2"/>
          </rPr>
          <t>Servico de Guardia dividido por cantidad de Unidades Policiales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</authors>
  <commentList>
    <comment ref="C12" authorId="0" shapeId="0" xr:uid="{18175F09-48C7-4AE7-B1D9-337260FACD3B}">
      <text>
        <r>
          <rPr>
            <sz val="10"/>
            <color indexed="81"/>
            <rFont val="Calibri"/>
            <family val="2"/>
            <scheme val="minor"/>
          </rPr>
          <t>Ingresar año de inicio de la estadística</t>
        </r>
      </text>
    </comment>
    <comment ref="C65" authorId="0" shapeId="0" xr:uid="{56EE3AD1-81F5-41C0-8FED-DAFF72801968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65" authorId="0" shapeId="0" xr:uid="{DB8BF3D2-16A0-495B-8BB8-0D3D51E127AF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  <author>Microsoft Office User</author>
  </authors>
  <commentList>
    <comment ref="H9" authorId="0" shapeId="0" xr:uid="{64C9C39C-E4D6-4B65-9B7E-85D87B4EA5E2}">
      <text>
        <r>
          <rPr>
            <b/>
            <sz val="9"/>
            <color indexed="81"/>
            <rFont val="Calibri"/>
            <family val="2"/>
            <scheme val="minor"/>
          </rPr>
          <t>Dato proviene del punto 3 de la hoja CUARTEL</t>
        </r>
      </text>
    </comment>
    <comment ref="C12" authorId="0" shapeId="0" xr:uid="{3502F440-C230-478B-8912-5E02B58832FD}">
      <text>
        <r>
          <rPr>
            <sz val="10"/>
            <color indexed="81"/>
            <rFont val="Calibri"/>
            <family val="2"/>
            <scheme val="minor"/>
          </rPr>
          <t>Ingresar año de inicio de la estadística</t>
        </r>
      </text>
    </comment>
    <comment ref="I22" authorId="0" shapeId="0" xr:uid="{6E71178D-7A43-4F76-B831-F4C04AFD2B2E}">
      <text>
        <r>
          <rPr>
            <sz val="9"/>
            <color rgb="FF000000"/>
            <rFont val="Tahoma"/>
            <family val="2"/>
          </rPr>
          <t>Corresponde a 365 Servicios de Guardia divididos por la cantidad de Unidades Policiales que cumplen este Servicio en el Cuartel Policial motivo de estudio.</t>
        </r>
      </text>
    </comment>
    <comment ref="C66" authorId="0" shapeId="0" xr:uid="{3E0B7EB3-4B65-4D09-9D0D-600B057CC3E3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66" authorId="0" shapeId="0" xr:uid="{CEBFB2CA-DB65-4A58-B115-A84197637C97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  <comment ref="C100" authorId="1" shapeId="0" xr:uid="{CE0ED328-CCA2-4187-B4DD-CF0DC85E9BDE}">
      <text>
        <r>
          <rPr>
            <sz val="10"/>
            <color rgb="FF000000"/>
            <rFont val="Tahoma"/>
            <family val="2"/>
          </rPr>
          <t>Servico de Guardia dividido por cantidad de Unidades Policiales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  <author>Microsoft Office User</author>
  </authors>
  <commentList>
    <comment ref="H9" authorId="0" shapeId="0" xr:uid="{839B4199-AF26-4517-8856-FD2B32E7AC30}">
      <text>
        <r>
          <rPr>
            <b/>
            <sz val="9"/>
            <color indexed="81"/>
            <rFont val="Calibri"/>
            <family val="2"/>
            <scheme val="minor"/>
          </rPr>
          <t>Dato proviene del punto 3 de la hoja CUARTEL</t>
        </r>
      </text>
    </comment>
    <comment ref="C12" authorId="0" shapeId="0" xr:uid="{4FAC1B0D-66E2-4630-B020-04A970895F0C}">
      <text>
        <r>
          <rPr>
            <sz val="10"/>
            <color indexed="81"/>
            <rFont val="Calibri"/>
            <family val="2"/>
            <scheme val="minor"/>
          </rPr>
          <t>Ingresar año de inicio de la estadística</t>
        </r>
      </text>
    </comment>
    <comment ref="I22" authorId="0" shapeId="0" xr:uid="{754DB323-8858-4F84-BD6C-5D1D18E4F368}">
      <text>
        <r>
          <rPr>
            <sz val="9"/>
            <color rgb="FF000000"/>
            <rFont val="Tahoma"/>
            <family val="2"/>
          </rPr>
          <t>Corresponde a 365 Servicios de Guardia divididos por la cantidad de Unidades Policiales que cumplen este Servicio en el Cuartel Policial motivo de estudio.</t>
        </r>
      </text>
    </comment>
    <comment ref="C66" authorId="0" shapeId="0" xr:uid="{B96DBC01-84F6-4D15-AB8A-723CAE5F3529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66" authorId="0" shapeId="0" xr:uid="{5BC2FD6A-D8A8-4CCC-82F4-C8EDE614E43D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  <comment ref="C100" authorId="1" shapeId="0" xr:uid="{84F9C5C6-2B1D-4EFD-964F-36F3D704FF9C}">
      <text>
        <r>
          <rPr>
            <sz val="10"/>
            <color rgb="FF000000"/>
            <rFont val="Tahoma"/>
            <family val="2"/>
          </rPr>
          <t>Servico de Guardia dividido por cantidad de Unidades Policiales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  <author>Microsoft Office User</author>
  </authors>
  <commentList>
    <comment ref="H9" authorId="0" shapeId="0" xr:uid="{97449550-3216-4777-9D22-FB94BB1427F8}">
      <text>
        <r>
          <rPr>
            <b/>
            <sz val="9"/>
            <color indexed="81"/>
            <rFont val="Calibri"/>
            <family val="2"/>
            <scheme val="minor"/>
          </rPr>
          <t>Dato proviene del punto 3 de la hoja CUARTEL</t>
        </r>
      </text>
    </comment>
    <comment ref="C12" authorId="0" shapeId="0" xr:uid="{46457721-86A9-463D-AE96-018C538BBC54}">
      <text>
        <r>
          <rPr>
            <sz val="10"/>
            <color indexed="81"/>
            <rFont val="Calibri"/>
            <family val="2"/>
            <scheme val="minor"/>
          </rPr>
          <t>Ingresar año de inicio de la estadística</t>
        </r>
      </text>
    </comment>
    <comment ref="I22" authorId="0" shapeId="0" xr:uid="{55D53AE7-7839-48D0-9A7B-240CE081B930}">
      <text>
        <r>
          <rPr>
            <sz val="9"/>
            <color rgb="FF000000"/>
            <rFont val="Tahoma"/>
            <family val="2"/>
          </rPr>
          <t>Corresponde a 365 Servicios de Guardia divididos por la cantidad de Unidades Policiales que cumplen este Servicio en el Cuartel Policial motivo de estudio.</t>
        </r>
      </text>
    </comment>
    <comment ref="C66" authorId="0" shapeId="0" xr:uid="{CCBDBF7C-7503-4735-982F-6B7C432446C7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66" authorId="0" shapeId="0" xr:uid="{0850D9D6-E384-49E6-B204-0A2EA2F1E221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  <comment ref="C100" authorId="1" shapeId="0" xr:uid="{CD79AD92-AE37-43C5-B23D-65081380CBA8}">
      <text>
        <r>
          <rPr>
            <sz val="10"/>
            <color rgb="FF000000"/>
            <rFont val="Tahoma"/>
            <family val="2"/>
          </rPr>
          <t>Servico de Guardia dividido por cantidad de Unidades Policiales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Alejandro Moreno Santander</author>
    <author>Microsoft Office User</author>
  </authors>
  <commentList>
    <comment ref="H9" authorId="0" shapeId="0" xr:uid="{C1F3ADEC-60A7-4EFA-A1C6-E50F83CA5994}">
      <text>
        <r>
          <rPr>
            <b/>
            <sz val="9"/>
            <color indexed="81"/>
            <rFont val="Calibri"/>
            <family val="2"/>
            <scheme val="minor"/>
          </rPr>
          <t>Dato proviene del punto 3 de la hoja CUARTEL</t>
        </r>
      </text>
    </comment>
    <comment ref="C12" authorId="0" shapeId="0" xr:uid="{291E7595-15DD-4CD2-83F2-7F3CF894BCC7}">
      <text>
        <r>
          <rPr>
            <sz val="10"/>
            <color indexed="81"/>
            <rFont val="Calibri"/>
            <family val="2"/>
            <scheme val="minor"/>
          </rPr>
          <t>Ingresar año de inicio de la estadística</t>
        </r>
      </text>
    </comment>
    <comment ref="I22" authorId="0" shapeId="0" xr:uid="{ECA9A2D7-DE61-48A5-BB92-61C5F34F1D12}">
      <text>
        <r>
          <rPr>
            <sz val="9"/>
            <color rgb="FF000000"/>
            <rFont val="Tahoma"/>
            <family val="2"/>
          </rPr>
          <t>Corresponde a 365 Servicios de Guardia divididos por la cantidad de Unidades Policiales que cumplen este Servicio en el Cuartel Policial motivo de estudio.</t>
        </r>
      </text>
    </comment>
    <comment ref="C66" authorId="0" shapeId="0" xr:uid="{65B44170-A007-4A1A-ADAC-6F8B1079897C}">
      <text>
        <r>
          <rPr>
            <b/>
            <sz val="9"/>
            <color indexed="81"/>
            <rFont val="Tahoma"/>
            <family val="2"/>
          </rPr>
          <t>Proviene de la Tabla 2</t>
        </r>
      </text>
    </comment>
    <comment ref="D66" authorId="0" shapeId="0" xr:uid="{5C9C4662-4DF4-46F6-B907-7A5DC258E4D5}">
      <text>
        <r>
          <rPr>
            <b/>
            <sz val="9"/>
            <color indexed="81"/>
            <rFont val="Tahoma"/>
            <family val="2"/>
          </rPr>
          <t>Proviene de la Tabla 5</t>
        </r>
      </text>
    </comment>
    <comment ref="C100" authorId="1" shapeId="0" xr:uid="{32BEDB2F-B8C5-484A-AA38-E10153E480AB}">
      <text>
        <r>
          <rPr>
            <sz val="10"/>
            <color rgb="FF000000"/>
            <rFont val="Tahoma"/>
            <family val="2"/>
          </rPr>
          <t>Servico de Guardia dividido por cantidad de Unidades Policiales</t>
        </r>
      </text>
    </comment>
  </commentList>
</comments>
</file>

<file path=xl/sharedStrings.xml><?xml version="1.0" encoding="utf-8"?>
<sst xmlns="http://schemas.openxmlformats.org/spreadsheetml/2006/main" count="3051" uniqueCount="166">
  <si>
    <t>Instrucción Particular</t>
  </si>
  <si>
    <t>Denuncia</t>
  </si>
  <si>
    <t>Primeras Diligencias</t>
  </si>
  <si>
    <t>Orden de Arresto</t>
  </si>
  <si>
    <t>Citaciones</t>
  </si>
  <si>
    <t>Promedio</t>
  </si>
  <si>
    <t>-</t>
  </si>
  <si>
    <t>Tasa de variación</t>
  </si>
  <si>
    <t>Servicio / Años</t>
  </si>
  <si>
    <t>Trámite</t>
  </si>
  <si>
    <t>Orden de Investigar</t>
  </si>
  <si>
    <t xml:space="preserve">Orden de Detención </t>
  </si>
  <si>
    <t>Jurisdicción</t>
  </si>
  <si>
    <t>Años</t>
  </si>
  <si>
    <t>Tasa Final</t>
  </si>
  <si>
    <t>3. Evolución de la Población</t>
  </si>
  <si>
    <t>Total OP</t>
  </si>
  <si>
    <t>Servicio Policial</t>
  </si>
  <si>
    <t>Tasa SPpc</t>
  </si>
  <si>
    <t>hr/OP</t>
  </si>
  <si>
    <t>8. Tiempo por Servicio Policial</t>
  </si>
  <si>
    <t>7. Proyección de la Demanda por Servicios Policiales</t>
  </si>
  <si>
    <t>Llenar con la información solicitada al nivel central de la PDI.</t>
  </si>
  <si>
    <t>Fundamentación</t>
  </si>
  <si>
    <t>Cálculo Proyección de Demanda de Oficiales Policiales</t>
  </si>
  <si>
    <t>4. Servicios Policiales per cápita (SPpc)</t>
  </si>
  <si>
    <t>2. Tasa de Variación de los Servicios Policiales (VSP)</t>
  </si>
  <si>
    <t>Tasa VSP</t>
  </si>
  <si>
    <t>5. Variación Servicios Policiales per cápita (SPpc)</t>
  </si>
  <si>
    <t>hr año/OP</t>
  </si>
  <si>
    <t>Procedimiento Flagrancia</t>
  </si>
  <si>
    <t>Servicio Policial / N° OP</t>
  </si>
  <si>
    <t>Unidad Policial 1:</t>
  </si>
  <si>
    <r>
      <t>Número unidades policiales que cumplen</t>
    </r>
    <r>
      <rPr>
        <b/>
        <sz val="15"/>
        <color theme="3" tint="-0.499984740745262"/>
        <rFont val="Calibri"/>
        <family val="2"/>
        <scheme val="minor"/>
      </rPr>
      <t xml:space="preserve"> Servicio de Guardia</t>
    </r>
    <r>
      <rPr>
        <sz val="15"/>
        <color theme="3" tint="-0.499984740745262"/>
        <rFont val="Calibri"/>
        <family val="2"/>
        <scheme val="minor"/>
      </rPr>
      <t xml:space="preserve"> en el cuartel</t>
    </r>
  </si>
  <si>
    <r>
      <rPr>
        <b/>
        <sz val="14"/>
        <color theme="8" tint="-0.499984740745262"/>
        <rFont val="Calibri"/>
        <family val="2"/>
        <scheme val="minor"/>
      </rPr>
      <t>Ministerio de Desarrollo Social y Familia</t>
    </r>
    <r>
      <rPr>
        <sz val="14"/>
        <color theme="8" tint="-0.499984740745262"/>
        <rFont val="Calibri"/>
        <family val="2"/>
        <scheme val="minor"/>
      </rPr>
      <t xml:space="preserve">
División de Evaluación Social de Inversiones
Departamento de Metodologías</t>
    </r>
  </si>
  <si>
    <t>Completar todas las celdas con fondo anaranjado</t>
  </si>
  <si>
    <t>1. Estadística Servicios Policiales</t>
  </si>
  <si>
    <t>9. Dotación de Oficiales Policiales</t>
  </si>
  <si>
    <t>Jefatura de la Unidad</t>
  </si>
  <si>
    <t>A. Cálculo de Dotación de Oficiales Policiales</t>
  </si>
  <si>
    <t>10. Dotación de Asistentes Policiales</t>
  </si>
  <si>
    <t>TOTAL</t>
  </si>
  <si>
    <t>N° OP * 13%</t>
  </si>
  <si>
    <t>11. Dotación Asistentes Administrativos</t>
  </si>
  <si>
    <t xml:space="preserve"> Según tramo N° OP</t>
  </si>
  <si>
    <t>1 a 30</t>
  </si>
  <si>
    <t>31 a 45</t>
  </si>
  <si>
    <t>Mayor a 45 </t>
  </si>
  <si>
    <t>Dotación de la Unidad</t>
  </si>
  <si>
    <t>Asistentes Administrativos</t>
  </si>
  <si>
    <t>N°</t>
  </si>
  <si>
    <t>12. Dotación Personal Adscrito a Unidad Policial</t>
  </si>
  <si>
    <t>Justicia</t>
  </si>
  <si>
    <t>Sanidad</t>
  </si>
  <si>
    <t>Finanzas</t>
  </si>
  <si>
    <t>Administración</t>
  </si>
  <si>
    <t>Profesionales</t>
  </si>
  <si>
    <t>Técnicos</t>
  </si>
  <si>
    <t>Jefatura Nacional</t>
  </si>
  <si>
    <t>Región Policial</t>
  </si>
  <si>
    <t>Prefectura</t>
  </si>
  <si>
    <t>Prefecto</t>
  </si>
  <si>
    <t>Ayudantes</t>
  </si>
  <si>
    <t>Asistentes Técnicos</t>
  </si>
  <si>
    <t>Jefaturas</t>
  </si>
  <si>
    <t>Plana Mayor</t>
  </si>
  <si>
    <t>Observaciones</t>
  </si>
  <si>
    <r>
      <t xml:space="preserve">Se deben fundamentar los criterios adoptados para definir las tasas finales, los que deben ser incluidos en el perfil del proyecto. Debe utilizarse un </t>
    </r>
    <r>
      <rPr>
        <b/>
        <sz val="11"/>
        <color theme="1"/>
        <rFont val="Calibri"/>
        <family val="2"/>
        <scheme val="minor"/>
      </rPr>
      <t>criterio conservador</t>
    </r>
    <r>
      <rPr>
        <sz val="11"/>
        <color theme="1"/>
        <rFont val="Calibri"/>
        <family val="2"/>
        <scheme val="minor"/>
      </rPr>
      <t xml:space="preserve"> respecto de la estimación de las tasas.</t>
    </r>
  </si>
  <si>
    <r>
      <rPr>
        <b/>
        <sz val="11"/>
        <color rgb="FFC00000"/>
        <rFont val="Calibri"/>
        <family val="2"/>
        <scheme val="minor"/>
      </rPr>
      <t>TASA FINAL:</t>
    </r>
    <r>
      <rPr>
        <b/>
        <sz val="11"/>
        <color theme="1"/>
        <rFont val="Calibri"/>
        <family val="2"/>
        <scheme val="minor"/>
      </rPr>
      <t xml:space="preserve"> Definir en relación con las tasas de Variación de Servicios Policiales (VSP, Tabla 2) y de Servicios Policiales per cápita (SPpc, Tabla 5) obtenidas.</t>
    </r>
  </si>
  <si>
    <t>Brigada de Homicidios (BH)</t>
  </si>
  <si>
    <t>Cuartel:</t>
  </si>
  <si>
    <t>Proyecto:</t>
  </si>
  <si>
    <t>Fecha plantilla:</t>
  </si>
  <si>
    <t>Oficiales Policiales</t>
  </si>
  <si>
    <t>Asistentes Policiales</t>
  </si>
  <si>
    <t>6. Tasas de Proyección de Servicios Policiales</t>
  </si>
  <si>
    <t>Asistentes técnicos</t>
  </si>
  <si>
    <t>Unidad Policial:</t>
  </si>
  <si>
    <t>Unidad Policial 3:</t>
  </si>
  <si>
    <t xml:space="preserve">Brigada Antinarcóticos y Contra el Crimen Organizado (BRIANCO) </t>
  </si>
  <si>
    <t>Unidad Policial 2:</t>
  </si>
  <si>
    <t>Brigada Investigadora de Delitos Económicos (BRIDEC)</t>
  </si>
  <si>
    <t>Unidad Policial 4:</t>
  </si>
  <si>
    <t>Brigada Investigadora de Robos (BIRO)</t>
  </si>
  <si>
    <t>Unidad Policial 5:</t>
  </si>
  <si>
    <t>Unidad Policial 6:</t>
  </si>
  <si>
    <t>Brigada Investigadora del Cibercrimen (BRICIB)</t>
  </si>
  <si>
    <t>Unidad Policial 7:</t>
  </si>
  <si>
    <t>Brigada Investigadora de Delitos Contra el Medio Ambiente y Patrimonio Cultural (BIDEMA)</t>
  </si>
  <si>
    <t>Unidad Policial 8:</t>
  </si>
  <si>
    <t>Brigada Investigadora de Delitos Portuarios (BRIDERPO)</t>
  </si>
  <si>
    <t>Unidad Policial 9:</t>
  </si>
  <si>
    <t>Brigada Investigadora de Lavado de Activos (BRILAC)</t>
  </si>
  <si>
    <t>Unidad Policial 10:</t>
  </si>
  <si>
    <t>Brigada Investigadora Delitos Sexuales y Menores (BRISEXME)</t>
  </si>
  <si>
    <t>Brigada de Ubicación de Personas (BRIUP)</t>
  </si>
  <si>
    <t>Unidad Policial 11:</t>
  </si>
  <si>
    <t>Unidad Policial 12:</t>
  </si>
  <si>
    <t>Brigada Investigadora Delitos contra los Derechos Humanos (BRIDEHU)</t>
  </si>
  <si>
    <t>Brigada Investigadora de Delitos de Propiedad Intelectual (BRIDEPI)</t>
  </si>
  <si>
    <t>Unidad Policial 13:</t>
  </si>
  <si>
    <t>Brigada Investigadora de Delitos Funcionarios (BRIDEF)</t>
  </si>
  <si>
    <t>Unidad Policial 14:</t>
  </si>
  <si>
    <t>Brigada de Investigaciones Policiales Especiales (BIPE)</t>
  </si>
  <si>
    <t>Unidad Policial 15:</t>
  </si>
  <si>
    <t>Migraciones y Policía Internacional</t>
  </si>
  <si>
    <t>Denuncia Extranjero Infractor</t>
  </si>
  <si>
    <t>Extena</t>
  </si>
  <si>
    <t>Orden de Detencion</t>
  </si>
  <si>
    <t>Procedimientos por Flagrancia</t>
  </si>
  <si>
    <t>Asesoría Técnica (ASETEC)</t>
  </si>
  <si>
    <t>Atención de público</t>
  </si>
  <si>
    <t>Fiscalizaciones</t>
  </si>
  <si>
    <t>Ingreso y cancelación de decretos</t>
  </si>
  <si>
    <t>Filiación de Detenidos</t>
  </si>
  <si>
    <t>Consultas al Registro Civil</t>
  </si>
  <si>
    <t>Consulta antecedentes en GEPOL</t>
  </si>
  <si>
    <t>6. Tasas de Variación Servicios Policiales</t>
  </si>
  <si>
    <t>Laboratorio de Criminalística (LACRIM)</t>
  </si>
  <si>
    <t>DOTACIÓN TOTAL DEL CUARTEL</t>
  </si>
  <si>
    <t>Código BIP:</t>
  </si>
  <si>
    <t>Servicio de Guardia (proporc. días/unidad)</t>
  </si>
  <si>
    <t>Servicio de Guardia</t>
  </si>
  <si>
    <t>Total Brigadas Especializadas</t>
  </si>
  <si>
    <t>Oficiales Policiales + Peritos</t>
  </si>
  <si>
    <t>Completar manualmente todas las celdas con este color de fondo</t>
  </si>
  <si>
    <t>Total Dotación por Unidad Policial</t>
  </si>
  <si>
    <t>Brigada de Inteligencia Policial (BIP)</t>
  </si>
  <si>
    <t xml:space="preserve">Oficiales de los Servicios </t>
  </si>
  <si>
    <t>Completar con información oficial de la unidad policial</t>
  </si>
  <si>
    <t>Completar manualmente todas las celdas con este color de fondo.</t>
  </si>
  <si>
    <t>Auxiliar</t>
  </si>
  <si>
    <t>Asistentes policiales</t>
  </si>
  <si>
    <t>Dotación de Personal Adscrito al Cuartel</t>
  </si>
  <si>
    <t>Dotación de Personal Adscrito a Unidades Especiales</t>
  </si>
  <si>
    <r>
      <t xml:space="preserve">Apoyo Científico-Técnico
</t>
    </r>
    <r>
      <rPr>
        <sz val="14"/>
        <color rgb="FF000000"/>
        <rFont val="Calibri"/>
        <family val="2"/>
        <scheme val="minor"/>
      </rPr>
      <t>(Excluye Peritos)</t>
    </r>
  </si>
  <si>
    <t>Auxiliares</t>
  </si>
  <si>
    <t>B. Cálculo de Dotación de Asistentes Policiales y Asistentes Administrativos</t>
  </si>
  <si>
    <r>
      <t xml:space="preserve">Apoyo General
</t>
    </r>
    <r>
      <rPr>
        <sz val="14"/>
        <color rgb="FF000000"/>
        <rFont val="Calibri"/>
        <family val="2"/>
        <scheme val="minor"/>
      </rPr>
      <t>(Excluye asistentes policiales y asistentes administrativos)</t>
    </r>
  </si>
  <si>
    <t>C. Dotación de personal no sujeto a cálculo (Dotación Declarada)</t>
  </si>
  <si>
    <t>10. Dotación Asistentes Policiales</t>
  </si>
  <si>
    <r>
      <t xml:space="preserve">Apoyo Científico-Técnico sólo cuartel
</t>
    </r>
    <r>
      <rPr>
        <sz val="14"/>
        <color rgb="FF000000"/>
        <rFont val="Calibri"/>
        <family val="2"/>
        <scheme val="minor"/>
      </rPr>
      <t>(Excluye Peritos)</t>
    </r>
  </si>
  <si>
    <r>
      <t xml:space="preserve">Apoyo General sólo cuartel
</t>
    </r>
    <r>
      <rPr>
        <sz val="14"/>
        <color rgb="FF000000"/>
        <rFont val="Calibri"/>
        <family val="2"/>
        <scheme val="minor"/>
      </rPr>
      <t>(Excluye asistentes policiales y administrativos)</t>
    </r>
  </si>
  <si>
    <t>Total Oficiales Policiales</t>
  </si>
  <si>
    <t>Total Apoyo General</t>
  </si>
  <si>
    <t>Dotación Personal Adscrito a Unidades Especiales</t>
  </si>
  <si>
    <t>Total Dotación Personal Adscrito al Cuartel</t>
  </si>
  <si>
    <t>Total Apoyo Científico-Técnico</t>
  </si>
  <si>
    <t>Consultas sistemas informáticos</t>
  </si>
  <si>
    <t>Cancelación órdenes de aprehensión</t>
  </si>
  <si>
    <t>Ingreso antecedentes en GEPOL</t>
  </si>
  <si>
    <t>Cancelación de antecedentes en GEPOL</t>
  </si>
  <si>
    <t>Peritos + Jefatura</t>
  </si>
  <si>
    <t>1. Resumen Cuartel (año 10):</t>
  </si>
  <si>
    <t>2. Dotación Por Unidad Policial (año 10):</t>
  </si>
  <si>
    <t>5. Resúmenes de Dotación por Brigada Especializada:</t>
  </si>
  <si>
    <r>
      <t>Número Unidades Policiales que cumplen</t>
    </r>
    <r>
      <rPr>
        <b/>
        <sz val="18"/>
        <color theme="3" tint="-0.499984740745262"/>
        <rFont val="Calibri"/>
        <family val="2"/>
        <scheme val="minor"/>
      </rPr>
      <t xml:space="preserve"> Servicio de Guardia</t>
    </r>
    <r>
      <rPr>
        <sz val="18"/>
        <color theme="3" tint="-0.499984740745262"/>
        <rFont val="Calibri"/>
        <family val="2"/>
        <scheme val="minor"/>
      </rPr>
      <t xml:space="preserve"> en este cuartel:</t>
    </r>
  </si>
  <si>
    <r>
      <rPr>
        <b/>
        <sz val="11"/>
        <color theme="1"/>
        <rFont val="Calibri"/>
        <family val="2"/>
        <scheme val="minor"/>
      </rPr>
      <t>Versión 1.0</t>
    </r>
    <r>
      <rPr>
        <sz val="11"/>
        <color theme="1"/>
        <rFont val="Calibri"/>
        <family val="2"/>
        <scheme val="minor"/>
      </rPr>
      <t xml:space="preserve"> (18-12-2020)</t>
    </r>
  </si>
  <si>
    <t>Cód. BIP:</t>
  </si>
  <si>
    <t>Asesoría Técnica
(ASETEC)</t>
  </si>
  <si>
    <t>Oficina de Análisis
(OFAN)</t>
  </si>
  <si>
    <t>Total Ofic. de los Servicios</t>
  </si>
  <si>
    <t>Brigada de Investigación Criminal (BICRIM)</t>
  </si>
  <si>
    <t>3. Servicios de Guardia:</t>
  </si>
  <si>
    <t>4. Dotación de personal del cuartel no sujeto a cálculo (Dotación Declarada)</t>
  </si>
  <si>
    <t>Cancelación antecedentes en GEPOL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</si>
</sst>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0.00000"/>
    <numFmt numFmtId="165" formatCode="0.0%"/>
    <numFmt numFmtId="166" formatCode="0.0000"/>
    <numFmt numFmtId="167" formatCode="#,##0.0"/>
    <numFmt numFmtId="168" formatCode="#,##0\ ;&quot; -&quot;#,##0\ ;&quot; - &quot;;@\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Tahoma"/>
      <family val="2"/>
    </font>
    <font>
      <b/>
      <sz val="14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5"/>
      <color theme="3" tint="-0.499984740745262"/>
      <name val="Calibri"/>
      <family val="2"/>
      <scheme val="minor"/>
    </font>
    <font>
      <b/>
      <sz val="15"/>
      <color theme="3" tint="-0.499984740745262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5"/>
      <color rgb="FF000000"/>
      <name val="Calibri"/>
      <family val="2"/>
      <scheme val="minor"/>
    </font>
    <font>
      <b/>
      <sz val="20"/>
      <color theme="9" tint="-0.49998474074526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3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3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9" tint="-0.499984740745262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4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9"/>
      <color indexed="81"/>
      <name val="Calibri"/>
      <family val="2"/>
      <scheme val="minor"/>
    </font>
    <font>
      <sz val="9"/>
      <color rgb="FF000000"/>
      <name val="Tahoma"/>
      <family val="2"/>
    </font>
    <font>
      <b/>
      <sz val="2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3" tint="-0.499984740745262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0"/>
      <color indexed="8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rgb="FF4472C4"/>
      </top>
      <bottom style="medium">
        <color rgb="FFB4C6E7"/>
      </bottom>
      <diagonal/>
    </border>
    <border>
      <left style="medium">
        <color rgb="FF4472C4"/>
      </left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 style="medium">
        <color rgb="FF8EAADB"/>
      </left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 style="medium">
        <color rgb="FF4472C4"/>
      </left>
      <right/>
      <top style="medium">
        <color rgb="FF4472C4"/>
      </top>
      <bottom style="medium">
        <color rgb="FFB4C6E7"/>
      </bottom>
      <diagonal/>
    </border>
    <border>
      <left style="medium">
        <color rgb="FF4472C4"/>
      </left>
      <right/>
      <top/>
      <bottom/>
      <diagonal/>
    </border>
    <border>
      <left style="medium">
        <color rgb="FF8EAADB"/>
      </left>
      <right/>
      <top/>
      <bottom style="medium">
        <color rgb="FF8EAADB"/>
      </bottom>
      <diagonal/>
    </border>
    <border>
      <left/>
      <right/>
      <top/>
      <bottom style="medium">
        <color rgb="FF8EAADB"/>
      </bottom>
      <diagonal/>
    </border>
    <border>
      <left style="medium">
        <color rgb="FF8EAADB"/>
      </left>
      <right/>
      <top style="medium">
        <color rgb="FF8EAADB"/>
      </top>
      <bottom style="medium">
        <color rgb="FF8EAADB"/>
      </bottom>
      <diagonal/>
    </border>
    <border>
      <left/>
      <right/>
      <top style="medium">
        <color rgb="FF8EAADB"/>
      </top>
      <bottom style="medium">
        <color rgb="FF8EAADB"/>
      </bottom>
      <diagonal/>
    </border>
    <border>
      <left/>
      <right style="medium">
        <color rgb="FF8EAADB"/>
      </right>
      <top style="medium">
        <color rgb="FF8EAADB"/>
      </top>
      <bottom style="medium">
        <color rgb="FF8EAADB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8EAADB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8EAADB"/>
      </left>
      <right/>
      <top style="medium">
        <color rgb="FF8EAADB"/>
      </top>
      <bottom style="medium">
        <color indexed="64"/>
      </bottom>
      <diagonal/>
    </border>
    <border>
      <left/>
      <right/>
      <top style="medium">
        <color rgb="FF8EAADB"/>
      </top>
      <bottom style="medium">
        <color indexed="64"/>
      </bottom>
      <diagonal/>
    </border>
    <border>
      <left/>
      <right style="medium">
        <color rgb="FF8EAADB"/>
      </right>
      <top style="medium">
        <color rgb="FF8EAADB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8EAADB"/>
      </left>
      <right/>
      <top style="medium">
        <color rgb="FF8EAADB"/>
      </top>
      <bottom/>
      <diagonal/>
    </border>
    <border>
      <left/>
      <right/>
      <top style="medium">
        <color rgb="FF8EAADB"/>
      </top>
      <bottom/>
      <diagonal/>
    </border>
    <border>
      <left/>
      <right style="medium">
        <color rgb="FF8EAADB"/>
      </right>
      <top style="medium">
        <color rgb="FF8EAADB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8" fontId="11" fillId="0" borderId="0"/>
  </cellStyleXfs>
  <cellXfs count="499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165" fontId="5" fillId="0" borderId="6" xfId="1" applyNumberFormat="1" applyFont="1" applyBorder="1" applyAlignment="1">
      <alignment horizontal="center" vertical="center"/>
    </xf>
    <xf numFmtId="165" fontId="6" fillId="0" borderId="6" xfId="1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5" fontId="5" fillId="2" borderId="6" xfId="1" applyNumberFormat="1" applyFont="1" applyFill="1" applyBorder="1" applyAlignment="1">
      <alignment horizontal="center" vertical="center"/>
    </xf>
    <xf numFmtId="165" fontId="6" fillId="2" borderId="6" xfId="1" applyNumberFormat="1" applyFont="1" applyFill="1" applyBorder="1" applyAlignment="1">
      <alignment horizontal="center" vertical="center"/>
    </xf>
    <xf numFmtId="3" fontId="5" fillId="0" borderId="6" xfId="2" applyNumberFormat="1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6" fontId="5" fillId="2" borderId="6" xfId="0" applyNumberFormat="1" applyFont="1" applyFill="1" applyBorder="1" applyAlignment="1">
      <alignment horizontal="center" vertical="center"/>
    </xf>
    <xf numFmtId="166" fontId="6" fillId="2" borderId="5" xfId="0" applyNumberFormat="1" applyFont="1" applyFill="1" applyBorder="1" applyAlignment="1">
      <alignment horizontal="center" vertical="center"/>
    </xf>
    <xf numFmtId="165" fontId="5" fillId="0" borderId="5" xfId="1" applyNumberFormat="1" applyFont="1" applyBorder="1" applyAlignment="1">
      <alignment horizontal="center" vertical="center"/>
    </xf>
    <xf numFmtId="165" fontId="5" fillId="2" borderId="5" xfId="1" applyNumberFormat="1" applyFont="1" applyFill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3" fontId="5" fillId="2" borderId="6" xfId="2" applyNumberFormat="1" applyFont="1" applyFill="1" applyBorder="1" applyAlignment="1">
      <alignment horizontal="center" vertical="center"/>
    </xf>
    <xf numFmtId="3" fontId="6" fillId="2" borderId="6" xfId="2" applyNumberFormat="1" applyFont="1" applyFill="1" applyBorder="1" applyAlignment="1">
      <alignment horizontal="center" vertical="center"/>
    </xf>
    <xf numFmtId="3" fontId="5" fillId="2" borderId="5" xfId="2" applyNumberFormat="1" applyFont="1" applyFill="1" applyBorder="1" applyAlignment="1">
      <alignment horizontal="center" vertical="center"/>
    </xf>
    <xf numFmtId="167" fontId="5" fillId="0" borderId="6" xfId="2" applyNumberFormat="1" applyFont="1" applyBorder="1" applyAlignment="1">
      <alignment horizontal="center" vertical="center"/>
    </xf>
    <xf numFmtId="167" fontId="5" fillId="2" borderId="6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10" fontId="6" fillId="2" borderId="6" xfId="1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3" fontId="5" fillId="0" borderId="16" xfId="2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5" xfId="0" applyFont="1" applyFill="1" applyBorder="1" applyAlignment="1">
      <alignment vertical="center"/>
    </xf>
    <xf numFmtId="10" fontId="5" fillId="5" borderId="6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7" borderId="5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4" fillId="2" borderId="5" xfId="0" applyFont="1" applyFill="1" applyBorder="1" applyAlignment="1">
      <alignment vertical="center"/>
    </xf>
    <xf numFmtId="0" fontId="24" fillId="2" borderId="6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167" fontId="27" fillId="0" borderId="6" xfId="2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3" fontId="28" fillId="0" borderId="18" xfId="2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7" fillId="0" borderId="18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21" fillId="6" borderId="18" xfId="0" applyFont="1" applyFill="1" applyBorder="1" applyAlignment="1" applyProtection="1">
      <alignment horizontal="center" vertical="center"/>
      <protection locked="0"/>
    </xf>
    <xf numFmtId="0" fontId="24" fillId="6" borderId="6" xfId="0" applyFont="1" applyFill="1" applyBorder="1" applyAlignment="1" applyProtection="1">
      <alignment horizontal="center" vertical="center"/>
      <protection locked="0"/>
    </xf>
    <xf numFmtId="3" fontId="26" fillId="6" borderId="6" xfId="0" applyNumberFormat="1" applyFont="1" applyFill="1" applyBorder="1" applyAlignment="1" applyProtection="1">
      <alignment horizontal="center" vertical="center"/>
      <protection locked="0"/>
    </xf>
    <xf numFmtId="3" fontId="5" fillId="6" borderId="6" xfId="2" applyNumberFormat="1" applyFont="1" applyFill="1" applyBorder="1" applyAlignment="1" applyProtection="1">
      <alignment horizontal="center" vertical="center"/>
      <protection locked="0"/>
    </xf>
    <xf numFmtId="165" fontId="6" fillId="6" borderId="6" xfId="1" applyNumberFormat="1" applyFont="1" applyFill="1" applyBorder="1" applyAlignment="1" applyProtection="1">
      <alignment horizontal="center" vertical="center"/>
      <protection locked="0"/>
    </xf>
    <xf numFmtId="0" fontId="33" fillId="6" borderId="42" xfId="0" applyFont="1" applyFill="1" applyBorder="1" applyAlignment="1" applyProtection="1">
      <alignment horizontal="center" vertical="center"/>
      <protection locked="0"/>
    </xf>
    <xf numFmtId="0" fontId="33" fillId="6" borderId="45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 vertical="center"/>
    </xf>
    <xf numFmtId="1" fontId="5" fillId="2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4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4" fillId="2" borderId="6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1" fillId="7" borderId="18" xfId="0" applyFont="1" applyFill="1" applyBorder="1" applyAlignment="1" applyProtection="1">
      <alignment horizontal="center" vertical="center"/>
    </xf>
    <xf numFmtId="0" fontId="41" fillId="0" borderId="0" xfId="0" applyFont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2" fillId="0" borderId="27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17" fillId="9" borderId="23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1" fontId="17" fillId="9" borderId="24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15" fillId="0" borderId="0" xfId="0" applyNumberFormat="1" applyFont="1" applyAlignment="1">
      <alignment vertical="center"/>
    </xf>
    <xf numFmtId="3" fontId="17" fillId="9" borderId="53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1" fontId="37" fillId="0" borderId="0" xfId="0" applyNumberFormat="1" applyFont="1" applyBorder="1" applyAlignment="1">
      <alignment horizontal="center" vertical="center"/>
    </xf>
    <xf numFmtId="14" fontId="45" fillId="0" borderId="0" xfId="0" applyNumberFormat="1" applyFont="1" applyAlignment="1">
      <alignment vertical="center"/>
    </xf>
    <xf numFmtId="0" fontId="45" fillId="0" borderId="0" xfId="0" applyFont="1" applyAlignment="1">
      <alignment horizontal="left" vertical="center"/>
    </xf>
    <xf numFmtId="14" fontId="45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7" fontId="5" fillId="0" borderId="6" xfId="2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4" fontId="5" fillId="2" borderId="6" xfId="2" applyNumberFormat="1" applyFont="1" applyFill="1" applyBorder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4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1" fontId="43" fillId="0" borderId="53" xfId="0" applyNumberFormat="1" applyFont="1" applyFill="1" applyBorder="1" applyAlignment="1">
      <alignment horizontal="center" vertical="center"/>
    </xf>
    <xf numFmtId="1" fontId="43" fillId="6" borderId="53" xfId="0" applyNumberFormat="1" applyFont="1" applyFill="1" applyBorder="1" applyAlignment="1" applyProtection="1">
      <alignment horizontal="center" vertical="center"/>
      <protection locked="0"/>
    </xf>
    <xf numFmtId="3" fontId="27" fillId="0" borderId="6" xfId="0" applyNumberFormat="1" applyFont="1" applyFill="1" applyBorder="1" applyAlignment="1">
      <alignment horizontal="center" vertical="center"/>
    </xf>
    <xf numFmtId="3" fontId="27" fillId="7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5" fillId="0" borderId="6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center" vertical="center"/>
    </xf>
    <xf numFmtId="166" fontId="6" fillId="0" borderId="5" xfId="0" applyNumberFormat="1" applyFont="1" applyFill="1" applyBorder="1" applyAlignment="1">
      <alignment horizontal="center" vertical="center"/>
    </xf>
    <xf numFmtId="165" fontId="5" fillId="0" borderId="5" xfId="1" applyNumberFormat="1" applyFont="1" applyFill="1" applyBorder="1" applyAlignment="1">
      <alignment horizontal="center" vertical="center"/>
    </xf>
    <xf numFmtId="3" fontId="5" fillId="0" borderId="6" xfId="2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 vertical="center"/>
    </xf>
    <xf numFmtId="4" fontId="5" fillId="0" borderId="6" xfId="2" applyNumberFormat="1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167" fontId="5" fillId="5" borderId="6" xfId="2" applyNumberFormat="1" applyFont="1" applyFill="1" applyBorder="1" applyAlignment="1">
      <alignment horizontal="center" vertical="center"/>
    </xf>
    <xf numFmtId="3" fontId="10" fillId="5" borderId="18" xfId="2" applyNumberFormat="1" applyFont="1" applyFill="1" applyBorder="1" applyAlignment="1">
      <alignment horizontal="center" vertical="center"/>
    </xf>
    <xf numFmtId="3" fontId="10" fillId="5" borderId="14" xfId="2" applyNumberFormat="1" applyFont="1" applyFill="1" applyBorder="1" applyAlignment="1">
      <alignment horizontal="center" vertical="center"/>
    </xf>
    <xf numFmtId="4" fontId="5" fillId="5" borderId="6" xfId="2" applyNumberFormat="1" applyFont="1" applyFill="1" applyBorder="1" applyAlignment="1">
      <alignment horizontal="center" vertical="center"/>
    </xf>
    <xf numFmtId="3" fontId="17" fillId="7" borderId="53" xfId="0" applyNumberFormat="1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horizontal="center" vertical="center"/>
    </xf>
    <xf numFmtId="1" fontId="17" fillId="7" borderId="24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/>
    </xf>
    <xf numFmtId="0" fontId="29" fillId="0" borderId="0" xfId="0" applyFont="1" applyFill="1" applyAlignment="1" applyProtection="1">
      <alignment horizontal="left" vertical="center"/>
    </xf>
    <xf numFmtId="0" fontId="32" fillId="0" borderId="0" xfId="0" applyFont="1" applyBorder="1" applyAlignment="1">
      <alignment vertical="center"/>
    </xf>
    <xf numFmtId="1" fontId="32" fillId="0" borderId="25" xfId="0" applyNumberFormat="1" applyFont="1" applyBorder="1" applyAlignment="1">
      <alignment vertical="center"/>
    </xf>
    <xf numFmtId="0" fontId="29" fillId="0" borderId="0" xfId="0" applyFont="1" applyFill="1" applyAlignment="1" applyProtection="1">
      <alignment vertical="center"/>
    </xf>
    <xf numFmtId="0" fontId="40" fillId="0" borderId="0" xfId="0" applyFont="1" applyFill="1" applyAlignment="1" applyProtection="1">
      <alignment horizontal="left" vertical="top" wrapText="1"/>
    </xf>
    <xf numFmtId="0" fontId="0" fillId="0" borderId="14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10" fillId="0" borderId="0" xfId="2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0" xfId="0" applyFont="1" applyBorder="1" applyAlignment="1">
      <alignment vertical="center" wrapText="1"/>
    </xf>
    <xf numFmtId="1" fontId="43" fillId="0" borderId="59" xfId="0" applyNumberFormat="1" applyFont="1" applyBorder="1" applyAlignment="1">
      <alignment horizontal="center" vertical="center"/>
    </xf>
    <xf numFmtId="1" fontId="32" fillId="0" borderId="57" xfId="0" applyNumberFormat="1" applyFont="1" applyBorder="1" applyAlignment="1">
      <alignment horizontal="center" vertical="center"/>
    </xf>
    <xf numFmtId="1" fontId="43" fillId="0" borderId="5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4" fillId="2" borderId="6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4" fillId="2" borderId="6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0" fillId="0" borderId="0" xfId="0" applyFont="1" applyFill="1" applyAlignment="1" applyProtection="1">
      <alignment horizontal="left" vertical="top" wrapText="1"/>
    </xf>
    <xf numFmtId="0" fontId="29" fillId="0" borderId="0" xfId="0" applyFont="1" applyFill="1" applyAlignment="1" applyProtection="1">
      <alignment horizontal="left" vertical="center"/>
    </xf>
    <xf numFmtId="1" fontId="32" fillId="0" borderId="5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32" fillId="0" borderId="53" xfId="0" applyNumberFormat="1" applyFont="1" applyFill="1" applyBorder="1" applyAlignment="1">
      <alignment horizontal="center" vertical="center"/>
    </xf>
    <xf numFmtId="1" fontId="32" fillId="0" borderId="5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" fontId="32" fillId="0" borderId="66" xfId="0" applyNumberFormat="1" applyFont="1" applyFill="1" applyBorder="1" applyAlignment="1">
      <alignment horizontal="center" vertical="center"/>
    </xf>
    <xf numFmtId="1" fontId="32" fillId="0" borderId="59" xfId="0" applyNumberFormat="1" applyFont="1" applyFill="1" applyBorder="1" applyAlignment="1">
      <alignment horizontal="center" vertical="center"/>
    </xf>
    <xf numFmtId="1" fontId="32" fillId="0" borderId="55" xfId="0" applyNumberFormat="1" applyFont="1" applyFill="1" applyBorder="1" applyAlignment="1">
      <alignment horizontal="center" vertical="center"/>
    </xf>
    <xf numFmtId="1" fontId="32" fillId="0" borderId="58" xfId="0" applyNumberFormat="1" applyFont="1" applyFill="1" applyBorder="1" applyAlignment="1">
      <alignment horizontal="center" vertical="center"/>
    </xf>
    <xf numFmtId="1" fontId="56" fillId="0" borderId="0" xfId="0" applyNumberFormat="1" applyFont="1" applyAlignment="1">
      <alignment vertical="center"/>
    </xf>
    <xf numFmtId="0" fontId="32" fillId="0" borderId="0" xfId="0" applyFont="1" applyBorder="1" applyAlignment="1">
      <alignment horizontal="left" vertical="center"/>
    </xf>
    <xf numFmtId="1" fontId="46" fillId="11" borderId="14" xfId="0" applyNumberFormat="1" applyFont="1" applyFill="1" applyBorder="1" applyAlignment="1">
      <alignment horizontal="center" vertical="center"/>
    </xf>
    <xf numFmtId="1" fontId="46" fillId="11" borderId="47" xfId="0" applyNumberFormat="1" applyFont="1" applyFill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1" fontId="17" fillId="0" borderId="59" xfId="0" applyNumberFormat="1" applyFont="1" applyBorder="1" applyAlignment="1">
      <alignment horizontal="center" vertical="center"/>
    </xf>
    <xf numFmtId="1" fontId="17" fillId="0" borderId="55" xfId="0" applyNumberFormat="1" applyFont="1" applyBorder="1" applyAlignment="1">
      <alignment horizontal="center" vertical="center"/>
    </xf>
    <xf numFmtId="1" fontId="17" fillId="0" borderId="58" xfId="0" applyNumberFormat="1" applyFont="1" applyBorder="1" applyAlignment="1">
      <alignment horizontal="center" vertical="center"/>
    </xf>
    <xf numFmtId="1" fontId="17" fillId="0" borderId="65" xfId="0" applyNumberFormat="1" applyFont="1" applyBorder="1" applyAlignment="1">
      <alignment horizontal="center" vertical="center"/>
    </xf>
    <xf numFmtId="1" fontId="17" fillId="0" borderId="57" xfId="0" applyNumberFormat="1" applyFont="1" applyBorder="1" applyAlignment="1">
      <alignment horizontal="center" vertical="center"/>
    </xf>
    <xf numFmtId="1" fontId="17" fillId="0" borderId="66" xfId="0" applyNumberFormat="1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shrinkToFit="1"/>
    </xf>
    <xf numFmtId="1" fontId="3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59" fillId="6" borderId="43" xfId="0" applyFont="1" applyFill="1" applyBorder="1" applyAlignment="1" applyProtection="1">
      <alignment horizontal="center" vertical="center"/>
      <protection locked="0"/>
    </xf>
    <xf numFmtId="0" fontId="59" fillId="6" borderId="44" xfId="0" applyFont="1" applyFill="1" applyBorder="1" applyAlignment="1" applyProtection="1">
      <alignment horizontal="center" vertical="center"/>
      <protection locked="0"/>
    </xf>
    <xf numFmtId="1" fontId="32" fillId="0" borderId="66" xfId="0" applyNumberFormat="1" applyFont="1" applyBorder="1" applyAlignment="1">
      <alignment horizontal="center" vertical="center"/>
    </xf>
    <xf numFmtId="1" fontId="32" fillId="0" borderId="59" xfId="0" applyNumberFormat="1" applyFont="1" applyBorder="1" applyAlignment="1">
      <alignment horizontal="center" vertical="center"/>
    </xf>
    <xf numFmtId="1" fontId="32" fillId="0" borderId="55" xfId="0" applyNumberFormat="1" applyFont="1" applyBorder="1" applyAlignment="1">
      <alignment horizontal="center" vertical="center"/>
    </xf>
    <xf numFmtId="1" fontId="32" fillId="0" borderId="58" xfId="0" applyNumberFormat="1" applyFont="1" applyBorder="1" applyAlignment="1">
      <alignment horizontal="center" vertical="center"/>
    </xf>
    <xf numFmtId="0" fontId="62" fillId="6" borderId="42" xfId="0" applyFont="1" applyFill="1" applyBorder="1" applyAlignment="1" applyProtection="1">
      <alignment horizontal="center" vertical="center"/>
      <protection locked="0"/>
    </xf>
    <xf numFmtId="0" fontId="62" fillId="6" borderId="43" xfId="0" applyFont="1" applyFill="1" applyBorder="1" applyAlignment="1" applyProtection="1">
      <alignment horizontal="center" vertical="center"/>
      <protection locked="0"/>
    </xf>
    <xf numFmtId="0" fontId="62" fillId="6" borderId="44" xfId="0" applyFont="1" applyFill="1" applyBorder="1" applyAlignment="1" applyProtection="1">
      <alignment horizontal="center" vertical="center"/>
      <protection locked="0"/>
    </xf>
    <xf numFmtId="0" fontId="63" fillId="6" borderId="43" xfId="0" applyFont="1" applyFill="1" applyBorder="1" applyAlignment="1" applyProtection="1">
      <alignment horizontal="center" vertical="center"/>
      <protection locked="0"/>
    </xf>
    <xf numFmtId="0" fontId="63" fillId="6" borderId="44" xfId="0" applyFont="1" applyFill="1" applyBorder="1" applyAlignment="1" applyProtection="1">
      <alignment horizontal="center" vertical="center"/>
      <protection locked="0"/>
    </xf>
    <xf numFmtId="0" fontId="62" fillId="6" borderId="50" xfId="0" applyFont="1" applyFill="1" applyBorder="1" applyAlignment="1" applyProtection="1">
      <alignment horizontal="center" vertical="center"/>
      <protection locked="0"/>
    </xf>
    <xf numFmtId="0" fontId="63" fillId="6" borderId="64" xfId="0" applyFont="1" applyFill="1" applyBorder="1" applyAlignment="1" applyProtection="1">
      <alignment horizontal="center" vertical="center"/>
      <protection locked="0"/>
    </xf>
    <xf numFmtId="0" fontId="63" fillId="6" borderId="42" xfId="0" applyFont="1" applyFill="1" applyBorder="1" applyAlignment="1" applyProtection="1">
      <alignment horizontal="center" vertical="center"/>
      <protection locked="0"/>
    </xf>
    <xf numFmtId="0" fontId="63" fillId="6" borderId="45" xfId="0" applyFont="1" applyFill="1" applyBorder="1" applyAlignment="1" applyProtection="1">
      <alignment horizontal="center" vertical="center"/>
      <protection locked="0"/>
    </xf>
    <xf numFmtId="1" fontId="32" fillId="6" borderId="53" xfId="0" applyNumberFormat="1" applyFont="1" applyFill="1" applyBorder="1" applyAlignment="1" applyProtection="1">
      <alignment horizontal="center" vertical="center"/>
      <protection locked="0"/>
    </xf>
    <xf numFmtId="1" fontId="32" fillId="6" borderId="57" xfId="0" applyNumberFormat="1" applyFont="1" applyFill="1" applyBorder="1" applyAlignment="1" applyProtection="1">
      <alignment horizontal="center" vertical="center"/>
      <protection locked="0"/>
    </xf>
    <xf numFmtId="1" fontId="32" fillId="6" borderId="66" xfId="0" applyNumberFormat="1" applyFont="1" applyFill="1" applyBorder="1" applyAlignment="1" applyProtection="1">
      <alignment horizontal="center" vertical="center"/>
      <protection locked="0"/>
    </xf>
    <xf numFmtId="1" fontId="32" fillId="6" borderId="59" xfId="0" applyNumberFormat="1" applyFont="1" applyFill="1" applyBorder="1" applyAlignment="1" applyProtection="1">
      <alignment horizontal="center" vertical="center"/>
      <protection locked="0"/>
    </xf>
    <xf numFmtId="1" fontId="32" fillId="6" borderId="55" xfId="0" applyNumberFormat="1" applyFont="1" applyFill="1" applyBorder="1" applyAlignment="1" applyProtection="1">
      <alignment horizontal="center" vertical="center"/>
      <protection locked="0"/>
    </xf>
    <xf numFmtId="1" fontId="32" fillId="6" borderId="58" xfId="0" applyNumberFormat="1" applyFont="1" applyFill="1" applyBorder="1" applyAlignment="1" applyProtection="1">
      <alignment horizontal="center" vertical="center"/>
      <protection locked="0"/>
    </xf>
    <xf numFmtId="0" fontId="33" fillId="0" borderId="45" xfId="0" applyFont="1" applyFill="1" applyBorder="1" applyAlignment="1" applyProtection="1">
      <alignment horizontal="center" vertical="center"/>
    </xf>
    <xf numFmtId="0" fontId="60" fillId="0" borderId="0" xfId="0" applyFont="1" applyFill="1" applyBorder="1" applyAlignment="1" applyProtection="1">
      <alignment horizontal="center" vertical="center"/>
    </xf>
    <xf numFmtId="1" fontId="46" fillId="10" borderId="47" xfId="0" applyNumberFormat="1" applyFont="1" applyFill="1" applyBorder="1" applyAlignment="1">
      <alignment horizontal="center" vertical="center"/>
    </xf>
    <xf numFmtId="1" fontId="46" fillId="10" borderId="48" xfId="0" applyNumberFormat="1" applyFont="1" applyFill="1" applyBorder="1" applyAlignment="1">
      <alignment horizontal="center" vertical="center"/>
    </xf>
    <xf numFmtId="1" fontId="46" fillId="3" borderId="47" xfId="0" applyNumberFormat="1" applyFont="1" applyFill="1" applyBorder="1" applyAlignment="1">
      <alignment horizontal="center" vertical="center"/>
    </xf>
    <xf numFmtId="1" fontId="46" fillId="3" borderId="48" xfId="0" applyNumberFormat="1" applyFont="1" applyFill="1" applyBorder="1" applyAlignment="1">
      <alignment horizontal="center" vertical="center"/>
    </xf>
    <xf numFmtId="0" fontId="37" fillId="0" borderId="37" xfId="0" applyFont="1" applyBorder="1" applyAlignment="1">
      <alignment horizontal="left" vertical="center" wrapText="1"/>
    </xf>
    <xf numFmtId="0" fontId="37" fillId="0" borderId="34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0" fillId="12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left" vertical="center" wrapText="1" indent="1"/>
    </xf>
    <xf numFmtId="0" fontId="43" fillId="0" borderId="28" xfId="0" applyFont="1" applyFill="1" applyBorder="1" applyAlignment="1">
      <alignment horizontal="left" vertical="center" wrapText="1" indent="1"/>
    </xf>
    <xf numFmtId="0" fontId="43" fillId="0" borderId="29" xfId="0" applyFont="1" applyFill="1" applyBorder="1" applyAlignment="1">
      <alignment horizontal="left" vertical="center" wrapText="1" indent="1"/>
    </xf>
    <xf numFmtId="0" fontId="37" fillId="0" borderId="27" xfId="0" applyFont="1" applyBorder="1" applyAlignment="1">
      <alignment horizontal="left" vertical="center" wrapText="1" indent="1"/>
    </xf>
    <xf numFmtId="0" fontId="37" fillId="0" borderId="28" xfId="0" applyFont="1" applyBorder="1" applyAlignment="1">
      <alignment horizontal="left" vertical="center" wrapText="1" indent="1"/>
    </xf>
    <xf numFmtId="0" fontId="37" fillId="0" borderId="56" xfId="0" applyFont="1" applyBorder="1" applyAlignment="1">
      <alignment horizontal="left" vertical="center" wrapText="1" indent="1"/>
    </xf>
    <xf numFmtId="0" fontId="37" fillId="0" borderId="36" xfId="0" applyFont="1" applyBorder="1" applyAlignment="1">
      <alignment horizontal="left" vertical="center" wrapText="1" indent="1"/>
    </xf>
    <xf numFmtId="0" fontId="1" fillId="0" borderId="54" xfId="0" applyFont="1" applyBorder="1" applyAlignment="1">
      <alignment horizontal="left" vertical="center" wrapText="1" indent="1"/>
    </xf>
    <xf numFmtId="0" fontId="37" fillId="0" borderId="52" xfId="0" applyFont="1" applyBorder="1" applyAlignment="1">
      <alignment horizontal="left" vertical="center" wrapText="1" indent="1"/>
    </xf>
    <xf numFmtId="0" fontId="37" fillId="0" borderId="39" xfId="0" applyFont="1" applyBorder="1" applyAlignment="1">
      <alignment horizontal="left" vertical="center" indent="1"/>
    </xf>
    <xf numFmtId="0" fontId="37" fillId="0" borderId="40" xfId="0" applyFont="1" applyBorder="1" applyAlignment="1">
      <alignment horizontal="left" vertical="center" indent="1"/>
    </xf>
    <xf numFmtId="0" fontId="37" fillId="0" borderId="30" xfId="0" applyFont="1" applyBorder="1" applyAlignment="1">
      <alignment horizontal="left" vertical="center" indent="1"/>
    </xf>
    <xf numFmtId="0" fontId="37" fillId="0" borderId="31" xfId="0" applyFont="1" applyBorder="1" applyAlignment="1">
      <alignment horizontal="left" vertical="center" indent="1"/>
    </xf>
    <xf numFmtId="0" fontId="52" fillId="6" borderId="0" xfId="0" applyFont="1" applyFill="1" applyAlignment="1" applyProtection="1">
      <alignment horizontal="left" vertical="center"/>
      <protection locked="0"/>
    </xf>
    <xf numFmtId="0" fontId="52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6" borderId="0" xfId="0" applyFont="1" applyFill="1" applyAlignment="1" applyProtection="1">
      <alignment horizontal="left" vertical="center"/>
      <protection locked="0"/>
    </xf>
    <xf numFmtId="0" fontId="34" fillId="6" borderId="0" xfId="0" applyFont="1" applyFill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6" borderId="0" xfId="0" applyFont="1" applyFill="1" applyAlignment="1" applyProtection="1">
      <alignment horizontal="left" vertical="center"/>
      <protection locked="0"/>
    </xf>
    <xf numFmtId="0" fontId="47" fillId="0" borderId="0" xfId="0" applyFont="1" applyAlignment="1">
      <alignment horizontal="right" vertical="center"/>
    </xf>
    <xf numFmtId="14" fontId="47" fillId="6" borderId="0" xfId="0" applyNumberFormat="1" applyFont="1" applyFill="1" applyAlignment="1" applyProtection="1">
      <alignment horizontal="center" vertical="center"/>
      <protection locked="0"/>
    </xf>
    <xf numFmtId="0" fontId="0" fillId="8" borderId="19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left" vertical="center" wrapText="1"/>
    </xf>
    <xf numFmtId="0" fontId="17" fillId="7" borderId="28" xfId="0" applyFont="1" applyFill="1" applyBorder="1" applyAlignment="1">
      <alignment horizontal="left" vertical="center" wrapText="1"/>
    </xf>
    <xf numFmtId="0" fontId="17" fillId="7" borderId="29" xfId="0" applyFont="1" applyFill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56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37" fillId="0" borderId="52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center"/>
    </xf>
    <xf numFmtId="0" fontId="37" fillId="0" borderId="40" xfId="0" applyFont="1" applyBorder="1" applyAlignment="1">
      <alignment horizontal="left" vertical="center"/>
    </xf>
    <xf numFmtId="0" fontId="39" fillId="9" borderId="49" xfId="0" applyFont="1" applyFill="1" applyBorder="1" applyAlignment="1">
      <alignment horizontal="center" vertical="center"/>
    </xf>
    <xf numFmtId="0" fontId="39" fillId="9" borderId="50" xfId="0" applyFont="1" applyFill="1" applyBorder="1" applyAlignment="1">
      <alignment horizontal="center" vertical="center"/>
    </xf>
    <xf numFmtId="0" fontId="39" fillId="9" borderId="16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9" borderId="27" xfId="0" applyFont="1" applyFill="1" applyBorder="1" applyAlignment="1">
      <alignment horizontal="left" vertical="center" wrapText="1"/>
    </xf>
    <xf numFmtId="0" fontId="17" fillId="9" borderId="28" xfId="0" applyFont="1" applyFill="1" applyBorder="1" applyAlignment="1">
      <alignment horizontal="left" vertical="center" wrapText="1"/>
    </xf>
    <xf numFmtId="0" fontId="17" fillId="9" borderId="29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39" fillId="7" borderId="49" xfId="0" applyFont="1" applyFill="1" applyBorder="1" applyAlignment="1">
      <alignment horizontal="center" vertical="center"/>
    </xf>
    <xf numFmtId="0" fontId="39" fillId="7" borderId="50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7" fillId="0" borderId="46" xfId="0" applyFont="1" applyFill="1" applyBorder="1" applyAlignment="1" applyProtection="1">
      <alignment horizontal="right" vertical="center" indent="1"/>
    </xf>
    <xf numFmtId="0" fontId="7" fillId="0" borderId="40" xfId="0" applyFont="1" applyFill="1" applyBorder="1" applyAlignment="1" applyProtection="1">
      <alignment horizontal="right" vertical="center" indent="1"/>
    </xf>
    <xf numFmtId="0" fontId="7" fillId="0" borderId="41" xfId="0" applyFont="1" applyFill="1" applyBorder="1" applyAlignment="1" applyProtection="1">
      <alignment horizontal="right" vertical="center" indent="1"/>
    </xf>
    <xf numFmtId="0" fontId="30" fillId="0" borderId="33" xfId="0" applyFont="1" applyFill="1" applyBorder="1" applyAlignment="1" applyProtection="1">
      <alignment horizontal="left" vertical="center" indent="1"/>
    </xf>
    <xf numFmtId="0" fontId="30" fillId="0" borderId="34" xfId="0" applyFont="1" applyFill="1" applyBorder="1" applyAlignment="1" applyProtection="1">
      <alignment horizontal="left" vertical="center" indent="1"/>
    </xf>
    <xf numFmtId="0" fontId="30" fillId="0" borderId="38" xfId="0" applyFont="1" applyFill="1" applyBorder="1" applyAlignment="1" applyProtection="1">
      <alignment horizontal="left" vertical="center" indent="1"/>
    </xf>
    <xf numFmtId="0" fontId="30" fillId="0" borderId="35" xfId="0" applyFont="1" applyFill="1" applyBorder="1" applyAlignment="1" applyProtection="1">
      <alignment horizontal="left" vertical="center" indent="1"/>
    </xf>
    <xf numFmtId="0" fontId="30" fillId="0" borderId="36" xfId="0" applyFont="1" applyFill="1" applyBorder="1" applyAlignment="1" applyProtection="1">
      <alignment horizontal="left" vertical="center" indent="1"/>
    </xf>
    <xf numFmtId="0" fontId="30" fillId="0" borderId="51" xfId="0" applyFont="1" applyFill="1" applyBorder="1" applyAlignment="1" applyProtection="1">
      <alignment horizontal="left" vertical="center" indent="1"/>
    </xf>
    <xf numFmtId="0" fontId="50" fillId="0" borderId="27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32" fillId="0" borderId="37" xfId="0" applyFont="1" applyBorder="1" applyAlignment="1">
      <alignment horizontal="left" vertical="center"/>
    </xf>
    <xf numFmtId="0" fontId="32" fillId="0" borderId="34" xfId="0" applyFont="1" applyBorder="1" applyAlignment="1">
      <alignment horizontal="left" vertical="center"/>
    </xf>
    <xf numFmtId="0" fontId="32" fillId="0" borderId="38" xfId="0" applyFont="1" applyBorder="1" applyAlignment="1">
      <alignment horizontal="left" vertical="center"/>
    </xf>
    <xf numFmtId="0" fontId="0" fillId="6" borderId="39" xfId="0" applyFont="1" applyFill="1" applyBorder="1" applyAlignment="1" applyProtection="1">
      <alignment horizontal="left" vertical="top" wrapText="1"/>
      <protection locked="0"/>
    </xf>
    <xf numFmtId="0" fontId="0" fillId="6" borderId="40" xfId="0" applyFont="1" applyFill="1" applyBorder="1" applyAlignment="1" applyProtection="1">
      <alignment horizontal="left" vertical="top" wrapText="1"/>
      <protection locked="0"/>
    </xf>
    <xf numFmtId="0" fontId="0" fillId="6" borderId="41" xfId="0" applyFont="1" applyFill="1" applyBorder="1" applyAlignment="1" applyProtection="1">
      <alignment horizontal="left" vertical="top" wrapText="1"/>
      <protection locked="0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 applyProtection="1">
      <alignment horizontal="left" vertical="center"/>
    </xf>
    <xf numFmtId="0" fontId="30" fillId="0" borderId="41" xfId="0" applyFont="1" applyFill="1" applyBorder="1" applyAlignment="1" applyProtection="1">
      <alignment horizontal="left" vertical="center"/>
    </xf>
    <xf numFmtId="0" fontId="30" fillId="0" borderId="37" xfId="0" applyFont="1" applyFill="1" applyBorder="1" applyAlignment="1" applyProtection="1">
      <alignment horizontal="left" vertical="center"/>
    </xf>
    <xf numFmtId="0" fontId="30" fillId="0" borderId="38" xfId="0" applyFont="1" applyFill="1" applyBorder="1" applyAlignment="1" applyProtection="1">
      <alignment horizontal="left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30" fillId="0" borderId="54" xfId="0" applyFont="1" applyFill="1" applyBorder="1" applyAlignment="1" applyProtection="1">
      <alignment horizontal="left" vertical="center"/>
    </xf>
    <xf numFmtId="0" fontId="30" fillId="0" borderId="60" xfId="0" applyFont="1" applyFill="1" applyBorder="1" applyAlignment="1" applyProtection="1">
      <alignment horizontal="left" vertical="center"/>
    </xf>
    <xf numFmtId="0" fontId="30" fillId="0" borderId="56" xfId="0" applyFont="1" applyFill="1" applyBorder="1" applyAlignment="1" applyProtection="1">
      <alignment horizontal="left" vertical="center"/>
    </xf>
    <xf numFmtId="0" fontId="30" fillId="0" borderId="51" xfId="0" applyFont="1" applyFill="1" applyBorder="1" applyAlignment="1" applyProtection="1">
      <alignment horizontal="left" vertical="center"/>
    </xf>
    <xf numFmtId="0" fontId="22" fillId="8" borderId="19" xfId="0" applyFont="1" applyFill="1" applyBorder="1" applyAlignment="1">
      <alignment horizontal="center" vertical="center"/>
    </xf>
    <xf numFmtId="0" fontId="22" fillId="8" borderId="20" xfId="0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horizontal="center" vertical="center"/>
    </xf>
    <xf numFmtId="1" fontId="46" fillId="8" borderId="47" xfId="0" applyNumberFormat="1" applyFont="1" applyFill="1" applyBorder="1" applyAlignment="1">
      <alignment horizontal="center" vertical="center"/>
    </xf>
    <xf numFmtId="1" fontId="46" fillId="8" borderId="48" xfId="0" applyNumberFormat="1" applyFont="1" applyFill="1" applyBorder="1" applyAlignment="1">
      <alignment horizontal="center" vertical="center"/>
    </xf>
    <xf numFmtId="1" fontId="58" fillId="8" borderId="28" xfId="0" applyNumberFormat="1" applyFont="1" applyFill="1" applyBorder="1" applyAlignment="1">
      <alignment horizontal="center" vertical="center"/>
    </xf>
    <xf numFmtId="1" fontId="58" fillId="8" borderId="47" xfId="0" applyNumberFormat="1" applyFont="1" applyFill="1" applyBorder="1" applyAlignment="1">
      <alignment horizontal="center" vertical="center"/>
    </xf>
    <xf numFmtId="1" fontId="58" fillId="8" borderId="31" xfId="0" applyNumberFormat="1" applyFont="1" applyFill="1" applyBorder="1" applyAlignment="1">
      <alignment horizontal="center" vertical="center"/>
    </xf>
    <xf numFmtId="1" fontId="58" fillId="8" borderId="48" xfId="0" applyNumberFormat="1" applyFont="1" applyFill="1" applyBorder="1" applyAlignment="1">
      <alignment horizontal="center" vertical="center"/>
    </xf>
    <xf numFmtId="1" fontId="46" fillId="4" borderId="47" xfId="0" applyNumberFormat="1" applyFont="1" applyFill="1" applyBorder="1" applyAlignment="1">
      <alignment horizontal="center" vertical="center"/>
    </xf>
    <xf numFmtId="1" fontId="46" fillId="4" borderId="48" xfId="0" applyNumberFormat="1" applyFont="1" applyFill="1" applyBorder="1" applyAlignment="1">
      <alignment horizontal="center" vertical="center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8" fillId="8" borderId="27" xfId="0" applyFont="1" applyFill="1" applyBorder="1" applyAlignment="1">
      <alignment horizontal="right" vertical="center"/>
    </xf>
    <xf numFmtId="0" fontId="58" fillId="8" borderId="28" xfId="0" applyFont="1" applyFill="1" applyBorder="1" applyAlignment="1">
      <alignment horizontal="right" vertical="center"/>
    </xf>
    <xf numFmtId="0" fontId="58" fillId="8" borderId="30" xfId="0" applyFont="1" applyFill="1" applyBorder="1" applyAlignment="1">
      <alignment horizontal="right" vertical="center"/>
    </xf>
    <xf numFmtId="0" fontId="58" fillId="8" borderId="31" xfId="0" applyFont="1" applyFill="1" applyBorder="1" applyAlignment="1">
      <alignment horizontal="right" vertical="center"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46" fillId="8" borderId="27" xfId="0" applyFont="1" applyFill="1" applyBorder="1" applyAlignment="1">
      <alignment horizontal="center" vertical="center"/>
    </xf>
    <xf numFmtId="0" fontId="46" fillId="8" borderId="30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46" fillId="4" borderId="27" xfId="0" applyFont="1" applyFill="1" applyBorder="1" applyAlignment="1">
      <alignment horizontal="center" vertical="center"/>
    </xf>
    <xf numFmtId="0" fontId="46" fillId="4" borderId="30" xfId="0" applyFont="1" applyFill="1" applyBorder="1" applyAlignment="1">
      <alignment horizontal="center" vertical="center"/>
    </xf>
    <xf numFmtId="0" fontId="37" fillId="0" borderId="37" xfId="0" applyFont="1" applyBorder="1" applyAlignment="1">
      <alignment horizontal="left" vertical="center" wrapText="1" indent="1"/>
    </xf>
    <xf numFmtId="0" fontId="37" fillId="0" borderId="34" xfId="0" applyFont="1" applyBorder="1" applyAlignment="1">
      <alignment horizontal="left" vertical="center" wrapText="1" indent="1"/>
    </xf>
    <xf numFmtId="0" fontId="0" fillId="10" borderId="19" xfId="0" applyFont="1" applyFill="1" applyBorder="1" applyAlignment="1">
      <alignment horizontal="center" vertical="center"/>
    </xf>
    <xf numFmtId="0" fontId="0" fillId="10" borderId="20" xfId="0" applyFont="1" applyFill="1" applyBorder="1" applyAlignment="1">
      <alignment horizontal="center" vertical="center"/>
    </xf>
    <xf numFmtId="0" fontId="46" fillId="10" borderId="27" xfId="0" applyFont="1" applyFill="1" applyBorder="1" applyAlignment="1">
      <alignment horizontal="center" vertical="center"/>
    </xf>
    <xf numFmtId="0" fontId="46" fillId="10" borderId="30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 shrinkToFit="1"/>
    </xf>
    <xf numFmtId="0" fontId="36" fillId="0" borderId="20" xfId="0" applyFont="1" applyFill="1" applyBorder="1" applyAlignment="1">
      <alignment horizontal="center" vertical="center" shrinkToFit="1"/>
    </xf>
    <xf numFmtId="0" fontId="36" fillId="0" borderId="14" xfId="0" applyFont="1" applyFill="1" applyBorder="1" applyAlignment="1">
      <alignment horizontal="center" vertical="center" shrinkToFit="1"/>
    </xf>
    <xf numFmtId="0" fontId="46" fillId="11" borderId="19" xfId="0" applyFont="1" applyFill="1" applyBorder="1" applyAlignment="1">
      <alignment horizontal="right" vertical="center"/>
    </xf>
    <xf numFmtId="0" fontId="46" fillId="11" borderId="20" xfId="0" applyFont="1" applyFill="1" applyBorder="1" applyAlignment="1">
      <alignment horizontal="right" vertical="center"/>
    </xf>
    <xf numFmtId="0" fontId="37" fillId="0" borderId="19" xfId="0" applyFont="1" applyBorder="1" applyAlignment="1">
      <alignment horizontal="left" vertical="center" wrapText="1" indent="1"/>
    </xf>
    <xf numFmtId="0" fontId="37" fillId="0" borderId="20" xfId="0" applyFont="1" applyBorder="1" applyAlignment="1">
      <alignment horizontal="left" vertical="center" wrapText="1" indent="1"/>
    </xf>
    <xf numFmtId="0" fontId="37" fillId="0" borderId="39" xfId="0" applyFont="1" applyBorder="1" applyAlignment="1">
      <alignment horizontal="left" vertical="center" wrapText="1" indent="1"/>
    </xf>
    <xf numFmtId="0" fontId="37" fillId="0" borderId="40" xfId="0" applyFont="1" applyBorder="1" applyAlignment="1">
      <alignment horizontal="left" vertical="center" wrapText="1" indent="1"/>
    </xf>
    <xf numFmtId="0" fontId="49" fillId="0" borderId="27" xfId="0" applyFont="1" applyFill="1" applyBorder="1" applyAlignment="1">
      <alignment horizontal="left" vertical="center" wrapText="1" indent="1"/>
    </xf>
    <xf numFmtId="0" fontId="49" fillId="0" borderId="28" xfId="0" applyFont="1" applyFill="1" applyBorder="1" applyAlignment="1">
      <alignment horizontal="left" vertical="center" wrapText="1" indent="1"/>
    </xf>
    <xf numFmtId="0" fontId="46" fillId="3" borderId="27" xfId="0" applyFont="1" applyFill="1" applyBorder="1" applyAlignment="1">
      <alignment horizontal="center" vertical="center"/>
    </xf>
    <xf numFmtId="0" fontId="46" fillId="3" borderId="30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left" vertical="center" wrapText="1" indent="1"/>
    </xf>
    <xf numFmtId="0" fontId="49" fillId="0" borderId="34" xfId="0" applyFont="1" applyFill="1" applyBorder="1" applyAlignment="1">
      <alignment horizontal="left" vertical="center" wrapText="1" indent="1"/>
    </xf>
    <xf numFmtId="0" fontId="37" fillId="0" borderId="30" xfId="0" applyFont="1" applyBorder="1" applyAlignment="1">
      <alignment horizontal="left" vertical="center" wrapText="1" indent="1"/>
    </xf>
    <xf numFmtId="0" fontId="37" fillId="0" borderId="31" xfId="0" applyFont="1" applyBorder="1" applyAlignment="1">
      <alignment horizontal="left" vertical="center" wrapText="1" indent="1"/>
    </xf>
    <xf numFmtId="0" fontId="50" fillId="0" borderId="17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left" vertical="center" wrapText="1" indent="1"/>
    </xf>
    <xf numFmtId="0" fontId="43" fillId="0" borderId="34" xfId="0" applyFont="1" applyFill="1" applyBorder="1" applyAlignment="1">
      <alignment horizontal="left" vertical="center" wrapText="1" indent="1"/>
    </xf>
    <xf numFmtId="0" fontId="43" fillId="0" borderId="70" xfId="0" applyFont="1" applyFill="1" applyBorder="1" applyAlignment="1">
      <alignment horizontal="left" vertical="center" wrapText="1" indent="1"/>
    </xf>
    <xf numFmtId="0" fontId="37" fillId="0" borderId="17" xfId="0" applyFont="1" applyBorder="1" applyAlignment="1">
      <alignment horizontal="left" vertical="center" wrapText="1" indent="1"/>
    </xf>
    <xf numFmtId="0" fontId="37" fillId="0" borderId="0" xfId="0" applyFont="1" applyBorder="1" applyAlignment="1">
      <alignment horizontal="left" vertical="center" wrapText="1" indent="1"/>
    </xf>
    <xf numFmtId="0" fontId="32" fillId="0" borderId="19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0" fillId="6" borderId="19" xfId="0" applyFont="1" applyFill="1" applyBorder="1" applyAlignment="1" applyProtection="1">
      <alignment horizontal="left" vertical="top" wrapText="1"/>
      <protection locked="0"/>
    </xf>
    <xf numFmtId="0" fontId="0" fillId="6" borderId="20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22" fillId="8" borderId="30" xfId="0" applyFont="1" applyFill="1" applyBorder="1" applyAlignment="1">
      <alignment horizontal="center" vertical="center"/>
    </xf>
    <xf numFmtId="0" fontId="22" fillId="8" borderId="31" xfId="0" applyFont="1" applyFill="1" applyBorder="1" applyAlignment="1">
      <alignment horizontal="center" vertical="center"/>
    </xf>
    <xf numFmtId="165" fontId="6" fillId="6" borderId="11" xfId="1" applyNumberFormat="1" applyFont="1" applyFill="1" applyBorder="1" applyAlignment="1" applyProtection="1">
      <alignment horizontal="left" vertical="center"/>
      <protection locked="0"/>
    </xf>
    <xf numFmtId="165" fontId="6" fillId="6" borderId="12" xfId="1" applyNumberFormat="1" applyFont="1" applyFill="1" applyBorder="1" applyAlignment="1" applyProtection="1">
      <alignment horizontal="left" vertical="center"/>
      <protection locked="0"/>
    </xf>
    <xf numFmtId="165" fontId="6" fillId="6" borderId="13" xfId="1" applyNumberFormat="1" applyFont="1" applyFill="1" applyBorder="1" applyAlignment="1" applyProtection="1">
      <alignment horizontal="left" vertical="center"/>
      <protection locked="0"/>
    </xf>
    <xf numFmtId="0" fontId="22" fillId="8" borderId="7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40" fillId="0" borderId="0" xfId="0" applyFont="1" applyAlignment="1">
      <alignment horizontal="left" vertical="center"/>
    </xf>
    <xf numFmtId="0" fontId="3" fillId="6" borderId="0" xfId="0" applyFont="1" applyFill="1" applyAlignment="1">
      <alignment horizontal="left" vertical="center" wrapText="1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22" fillId="8" borderId="2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2" borderId="67" xfId="0" applyFont="1" applyFill="1" applyBorder="1" applyAlignment="1">
      <alignment horizontal="left" vertical="center"/>
    </xf>
    <xf numFmtId="0" fontId="5" fillId="2" borderId="68" xfId="0" applyFont="1" applyFill="1" applyBorder="1" applyAlignment="1">
      <alignment horizontal="left" vertical="center"/>
    </xf>
    <xf numFmtId="0" fontId="5" fillId="2" borderId="69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2" fillId="8" borderId="17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2" fillId="8" borderId="0" xfId="0" applyFont="1" applyFill="1" applyAlignment="1">
      <alignment horizontal="center" vertical="center"/>
    </xf>
    <xf numFmtId="0" fontId="30" fillId="0" borderId="39" xfId="0" applyFont="1" applyFill="1" applyBorder="1" applyAlignment="1" applyProtection="1">
      <alignment horizontal="left" vertical="center" indent="1"/>
    </xf>
    <xf numFmtId="0" fontId="30" fillId="0" borderId="41" xfId="0" applyFont="1" applyFill="1" applyBorder="1" applyAlignment="1" applyProtection="1">
      <alignment horizontal="left" vertical="center" indent="1"/>
    </xf>
    <xf numFmtId="0" fontId="30" fillId="0" borderId="37" xfId="0" applyFont="1" applyFill="1" applyBorder="1" applyAlignment="1">
      <alignment horizontal="left" vertical="center" indent="1"/>
    </xf>
    <xf numFmtId="0" fontId="30" fillId="0" borderId="38" xfId="0" applyFont="1" applyFill="1" applyBorder="1" applyAlignment="1">
      <alignment horizontal="left" vertical="center" indent="1"/>
    </xf>
    <xf numFmtId="0" fontId="30" fillId="0" borderId="39" xfId="0" applyFont="1" applyFill="1" applyBorder="1" applyAlignment="1">
      <alignment horizontal="left" vertical="center" indent="1"/>
    </xf>
    <xf numFmtId="0" fontId="30" fillId="0" borderId="41" xfId="0" applyFont="1" applyFill="1" applyBorder="1" applyAlignment="1">
      <alignment horizontal="left" vertical="center" indent="1"/>
    </xf>
    <xf numFmtId="0" fontId="30" fillId="0" borderId="37" xfId="0" applyFont="1" applyBorder="1" applyAlignment="1">
      <alignment horizontal="left" vertical="center" indent="1"/>
    </xf>
    <xf numFmtId="0" fontId="30" fillId="0" borderId="38" xfId="0" applyFont="1" applyBorder="1" applyAlignment="1">
      <alignment horizontal="left" vertical="center" indent="1"/>
    </xf>
    <xf numFmtId="0" fontId="5" fillId="2" borderId="61" xfId="0" applyFont="1" applyFill="1" applyBorder="1" applyAlignment="1">
      <alignment horizontal="left" vertical="center"/>
    </xf>
    <xf numFmtId="0" fontId="5" fillId="2" borderId="62" xfId="0" applyFont="1" applyFill="1" applyBorder="1" applyAlignment="1">
      <alignment horizontal="left" vertical="center"/>
    </xf>
    <xf numFmtId="0" fontId="5" fillId="2" borderId="63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2" fillId="8" borderId="0" xfId="0" applyFont="1" applyFill="1" applyAlignment="1">
      <alignment horizontal="center" vertical="center" wrapText="1"/>
    </xf>
    <xf numFmtId="0" fontId="24" fillId="2" borderId="9" xfId="0" applyFont="1" applyFill="1" applyBorder="1" applyAlignment="1">
      <alignment horizontal="left" vertical="center"/>
    </xf>
    <xf numFmtId="0" fontId="24" fillId="2" borderId="10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0" fillId="0" borderId="0" xfId="0" applyFont="1" applyAlignment="1">
      <alignment horizontal="justify" vertical="center" wrapText="1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40" fillId="0" borderId="0" xfId="0" applyFont="1" applyFill="1" applyAlignment="1" applyProtection="1">
      <alignment horizontal="left" vertical="center"/>
    </xf>
    <xf numFmtId="0" fontId="34" fillId="6" borderId="0" xfId="0" applyFont="1" applyFill="1" applyAlignment="1">
      <alignment horizontal="left"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22" fillId="8" borderId="17" xfId="0" applyFont="1" applyFill="1" applyBorder="1" applyAlignment="1">
      <alignment horizontal="left" vertical="center"/>
    </xf>
    <xf numFmtId="0" fontId="22" fillId="8" borderId="0" xfId="0" applyFont="1" applyFill="1" applyBorder="1" applyAlignment="1">
      <alignment horizontal="left" vertical="center"/>
    </xf>
    <xf numFmtId="0" fontId="40" fillId="0" borderId="0" xfId="0" applyFont="1" applyFill="1" applyAlignment="1" applyProtection="1">
      <alignment horizontal="left" vertical="top" wrapText="1"/>
    </xf>
    <xf numFmtId="0" fontId="40" fillId="0" borderId="0" xfId="0" applyFont="1" applyFill="1" applyAlignment="1" applyProtection="1">
      <alignment horizontal="left" vertical="center" wrapText="1"/>
    </xf>
    <xf numFmtId="0" fontId="29" fillId="0" borderId="0" xfId="0" applyFont="1" applyFill="1" applyAlignment="1" applyProtection="1">
      <alignment horizontal="left" vertical="center"/>
    </xf>
  </cellXfs>
  <cellStyles count="4">
    <cellStyle name="Excel Built-in Comma [0]" xfId="3" xr:uid="{10377A99-3573-46B1-8BBB-82FD8593E6FD}"/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754523</xdr:colOff>
      <xdr:row>0</xdr:row>
      <xdr:rowOff>54280</xdr:rowOff>
    </xdr:from>
    <xdr:to>
      <xdr:col>12</xdr:col>
      <xdr:colOff>380981</xdr:colOff>
      <xdr:row>1</xdr:row>
      <xdr:rowOff>285750</xdr:rowOff>
    </xdr:to>
    <xdr:pic>
      <xdr:nvPicPr>
        <xdr:cNvPr id="7" name="Imagen 6" descr="Policía de Investigaciones de Chile - Wikipedia, la enciclopedia libre">
          <a:extLst>
            <a:ext uri="{FF2B5EF4-FFF2-40B4-BE49-F238E27FC236}">
              <a16:creationId xmlns:a16="http://schemas.microsoft.com/office/drawing/2014/main" id="{72C231F1-69A9-4E0C-B0DC-558CD1E3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617" y="54280"/>
          <a:ext cx="1198083" cy="933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83340</xdr:colOff>
      <xdr:row>0</xdr:row>
      <xdr:rowOff>47624</xdr:rowOff>
    </xdr:from>
    <xdr:to>
      <xdr:col>3</xdr:col>
      <xdr:colOff>319653</xdr:colOff>
      <xdr:row>1</xdr:row>
      <xdr:rowOff>273838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323AB7C-06D8-4125-9B3B-C1BAEBBD5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4" y="47624"/>
          <a:ext cx="1022125" cy="92868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178595</xdr:colOff>
      <xdr:row>14</xdr:row>
      <xdr:rowOff>6624</xdr:rowOff>
    </xdr:from>
    <xdr:to>
      <xdr:col>9</xdr:col>
      <xdr:colOff>473221</xdr:colOff>
      <xdr:row>14</xdr:row>
      <xdr:rowOff>142875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5AF5447D-932D-4734-8BAE-A952810DAA9F}"/>
            </a:ext>
          </a:extLst>
        </xdr:cNvPr>
        <xdr:cNvSpPr/>
      </xdr:nvSpPr>
      <xdr:spPr>
        <a:xfrm>
          <a:off x="7722395" y="3883299"/>
          <a:ext cx="294626" cy="1362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9</xdr:col>
      <xdr:colOff>71871</xdr:colOff>
      <xdr:row>37</xdr:row>
      <xdr:rowOff>18222</xdr:rowOff>
    </xdr:from>
    <xdr:to>
      <xdr:col>9</xdr:col>
      <xdr:colOff>510021</xdr:colOff>
      <xdr:row>37</xdr:row>
      <xdr:rowOff>161097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03C524F7-1232-46B1-93EB-88FDEED07C6D}"/>
            </a:ext>
          </a:extLst>
        </xdr:cNvPr>
        <xdr:cNvSpPr/>
      </xdr:nvSpPr>
      <xdr:spPr>
        <a:xfrm>
          <a:off x="7615671" y="8504997"/>
          <a:ext cx="43815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8</xdr:col>
      <xdr:colOff>80971</xdr:colOff>
      <xdr:row>76</xdr:row>
      <xdr:rowOff>23449</xdr:rowOff>
    </xdr:from>
    <xdr:to>
      <xdr:col>8</xdr:col>
      <xdr:colOff>238124</xdr:colOff>
      <xdr:row>77</xdr:row>
      <xdr:rowOff>71440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581E1541-86EF-4ACE-BACB-949A44AC9D76}"/>
            </a:ext>
          </a:extLst>
        </xdr:cNvPr>
        <xdr:cNvSpPr/>
      </xdr:nvSpPr>
      <xdr:spPr>
        <a:xfrm rot="5400000">
          <a:off x="6764952" y="16361393"/>
          <a:ext cx="314691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9</xdr:col>
      <xdr:colOff>16358</xdr:colOff>
      <xdr:row>0</xdr:row>
      <xdr:rowOff>54280</xdr:rowOff>
    </xdr:from>
    <xdr:to>
      <xdr:col>11</xdr:col>
      <xdr:colOff>47628</xdr:colOff>
      <xdr:row>1</xdr:row>
      <xdr:rowOff>285750</xdr:rowOff>
    </xdr:to>
    <xdr:pic>
      <xdr:nvPicPr>
        <xdr:cNvPr id="6" name="Imagen 5" descr="Policía de Investigaciones de Chile - Wikipedia, la enciclopedia libre">
          <a:extLst>
            <a:ext uri="{FF2B5EF4-FFF2-40B4-BE49-F238E27FC236}">
              <a16:creationId xmlns:a16="http://schemas.microsoft.com/office/drawing/2014/main" id="{1B6B6BE2-EA0B-41F9-8760-08A99093D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0158" y="54280"/>
          <a:ext cx="1193320" cy="9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476250</xdr:colOff>
      <xdr:row>0</xdr:row>
      <xdr:rowOff>47629</xdr:rowOff>
    </xdr:from>
    <xdr:to>
      <xdr:col>1</xdr:col>
      <xdr:colOff>1498375</xdr:colOff>
      <xdr:row>1</xdr:row>
      <xdr:rowOff>273843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5C4D97A-907F-4ECF-B79C-C2457B611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7629"/>
          <a:ext cx="1022125" cy="93106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178595</xdr:colOff>
      <xdr:row>15</xdr:row>
      <xdr:rowOff>6624</xdr:rowOff>
    </xdr:from>
    <xdr:to>
      <xdr:col>9</xdr:col>
      <xdr:colOff>473221</xdr:colOff>
      <xdr:row>15</xdr:row>
      <xdr:rowOff>142875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830C5EDB-D9B3-42F7-97A9-53582B69EDE7}"/>
            </a:ext>
          </a:extLst>
        </xdr:cNvPr>
        <xdr:cNvSpPr/>
      </xdr:nvSpPr>
      <xdr:spPr>
        <a:xfrm>
          <a:off x="7722395" y="3883299"/>
          <a:ext cx="294626" cy="1362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9</xdr:col>
      <xdr:colOff>71871</xdr:colOff>
      <xdr:row>38</xdr:row>
      <xdr:rowOff>18222</xdr:rowOff>
    </xdr:from>
    <xdr:to>
      <xdr:col>9</xdr:col>
      <xdr:colOff>510021</xdr:colOff>
      <xdr:row>38</xdr:row>
      <xdr:rowOff>161097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1AED31B6-D6EA-4E26-9579-196388E6DA28}"/>
            </a:ext>
          </a:extLst>
        </xdr:cNvPr>
        <xdr:cNvSpPr/>
      </xdr:nvSpPr>
      <xdr:spPr>
        <a:xfrm>
          <a:off x="7615671" y="8504997"/>
          <a:ext cx="43815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8</xdr:col>
      <xdr:colOff>80971</xdr:colOff>
      <xdr:row>77</xdr:row>
      <xdr:rowOff>23449</xdr:rowOff>
    </xdr:from>
    <xdr:to>
      <xdr:col>8</xdr:col>
      <xdr:colOff>238124</xdr:colOff>
      <xdr:row>78</xdr:row>
      <xdr:rowOff>71440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00B3DD64-6CEF-4EDE-AD4D-CBBB83904EE7}"/>
            </a:ext>
          </a:extLst>
        </xdr:cNvPr>
        <xdr:cNvSpPr/>
      </xdr:nvSpPr>
      <xdr:spPr>
        <a:xfrm rot="5400000">
          <a:off x="6764952" y="16361393"/>
          <a:ext cx="314691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9</xdr:col>
      <xdr:colOff>16358</xdr:colOff>
      <xdr:row>0</xdr:row>
      <xdr:rowOff>54280</xdr:rowOff>
    </xdr:from>
    <xdr:to>
      <xdr:col>11</xdr:col>
      <xdr:colOff>47628</xdr:colOff>
      <xdr:row>1</xdr:row>
      <xdr:rowOff>285750</xdr:rowOff>
    </xdr:to>
    <xdr:pic>
      <xdr:nvPicPr>
        <xdr:cNvPr id="6" name="Imagen 5" descr="Policía de Investigaciones de Chile - Wikipedia, la enciclopedia libre">
          <a:extLst>
            <a:ext uri="{FF2B5EF4-FFF2-40B4-BE49-F238E27FC236}">
              <a16:creationId xmlns:a16="http://schemas.microsoft.com/office/drawing/2014/main" id="{CCF0546E-5536-4486-A738-C6A018FB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0158" y="54280"/>
          <a:ext cx="1193320" cy="9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476250</xdr:colOff>
      <xdr:row>0</xdr:row>
      <xdr:rowOff>47629</xdr:rowOff>
    </xdr:from>
    <xdr:to>
      <xdr:col>1</xdr:col>
      <xdr:colOff>1498375</xdr:colOff>
      <xdr:row>1</xdr:row>
      <xdr:rowOff>273843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2DFA427-BAC7-47DA-BD2C-98F32114B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7629"/>
          <a:ext cx="1022125" cy="93106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178595</xdr:colOff>
      <xdr:row>14</xdr:row>
      <xdr:rowOff>6624</xdr:rowOff>
    </xdr:from>
    <xdr:to>
      <xdr:col>9</xdr:col>
      <xdr:colOff>473221</xdr:colOff>
      <xdr:row>14</xdr:row>
      <xdr:rowOff>142875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5147142F-13FA-40FF-ADB1-4DCC32D1474A}"/>
            </a:ext>
          </a:extLst>
        </xdr:cNvPr>
        <xdr:cNvSpPr/>
      </xdr:nvSpPr>
      <xdr:spPr>
        <a:xfrm>
          <a:off x="7722395" y="3883299"/>
          <a:ext cx="294626" cy="1362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9</xdr:col>
      <xdr:colOff>71871</xdr:colOff>
      <xdr:row>37</xdr:row>
      <xdr:rowOff>18222</xdr:rowOff>
    </xdr:from>
    <xdr:to>
      <xdr:col>9</xdr:col>
      <xdr:colOff>510021</xdr:colOff>
      <xdr:row>37</xdr:row>
      <xdr:rowOff>161097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31A27568-7AD6-4550-89EC-13803D0FA4C7}"/>
            </a:ext>
          </a:extLst>
        </xdr:cNvPr>
        <xdr:cNvSpPr/>
      </xdr:nvSpPr>
      <xdr:spPr>
        <a:xfrm>
          <a:off x="7615671" y="8504997"/>
          <a:ext cx="43815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8</xdr:col>
      <xdr:colOff>80971</xdr:colOff>
      <xdr:row>76</xdr:row>
      <xdr:rowOff>23449</xdr:rowOff>
    </xdr:from>
    <xdr:to>
      <xdr:col>8</xdr:col>
      <xdr:colOff>238124</xdr:colOff>
      <xdr:row>77</xdr:row>
      <xdr:rowOff>71440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EEDB761B-EF87-4278-9A22-CB8802111EB4}"/>
            </a:ext>
          </a:extLst>
        </xdr:cNvPr>
        <xdr:cNvSpPr/>
      </xdr:nvSpPr>
      <xdr:spPr>
        <a:xfrm rot="5400000">
          <a:off x="6764952" y="16361393"/>
          <a:ext cx="314691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9</xdr:col>
      <xdr:colOff>16358</xdr:colOff>
      <xdr:row>0</xdr:row>
      <xdr:rowOff>54280</xdr:rowOff>
    </xdr:from>
    <xdr:to>
      <xdr:col>11</xdr:col>
      <xdr:colOff>47628</xdr:colOff>
      <xdr:row>1</xdr:row>
      <xdr:rowOff>285750</xdr:rowOff>
    </xdr:to>
    <xdr:pic>
      <xdr:nvPicPr>
        <xdr:cNvPr id="6" name="Imagen 5" descr="Policía de Investigaciones de Chile - Wikipedia, la enciclopedia libre">
          <a:extLst>
            <a:ext uri="{FF2B5EF4-FFF2-40B4-BE49-F238E27FC236}">
              <a16:creationId xmlns:a16="http://schemas.microsoft.com/office/drawing/2014/main" id="{3F52519D-BD00-4699-95CB-FFE8A001F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0158" y="54280"/>
          <a:ext cx="1193320" cy="9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476250</xdr:colOff>
      <xdr:row>0</xdr:row>
      <xdr:rowOff>47629</xdr:rowOff>
    </xdr:from>
    <xdr:to>
      <xdr:col>1</xdr:col>
      <xdr:colOff>1498375</xdr:colOff>
      <xdr:row>1</xdr:row>
      <xdr:rowOff>273843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BFE0563-AD45-47C5-80AE-1504D5CC6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7629"/>
          <a:ext cx="1022125" cy="93106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178595</xdr:colOff>
      <xdr:row>14</xdr:row>
      <xdr:rowOff>6624</xdr:rowOff>
    </xdr:from>
    <xdr:to>
      <xdr:col>9</xdr:col>
      <xdr:colOff>473221</xdr:colOff>
      <xdr:row>14</xdr:row>
      <xdr:rowOff>142875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7F771749-83C1-4E2E-B017-52FDAC0E0B19}"/>
            </a:ext>
          </a:extLst>
        </xdr:cNvPr>
        <xdr:cNvSpPr/>
      </xdr:nvSpPr>
      <xdr:spPr>
        <a:xfrm>
          <a:off x="7722395" y="3883299"/>
          <a:ext cx="294626" cy="1362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9</xdr:col>
      <xdr:colOff>71871</xdr:colOff>
      <xdr:row>37</xdr:row>
      <xdr:rowOff>18222</xdr:rowOff>
    </xdr:from>
    <xdr:to>
      <xdr:col>9</xdr:col>
      <xdr:colOff>510021</xdr:colOff>
      <xdr:row>37</xdr:row>
      <xdr:rowOff>161097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6DA0581A-97AE-40DC-A58D-7436CF411E6E}"/>
            </a:ext>
          </a:extLst>
        </xdr:cNvPr>
        <xdr:cNvSpPr/>
      </xdr:nvSpPr>
      <xdr:spPr>
        <a:xfrm>
          <a:off x="7615671" y="8504997"/>
          <a:ext cx="43815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8</xdr:col>
      <xdr:colOff>80971</xdr:colOff>
      <xdr:row>76</xdr:row>
      <xdr:rowOff>23449</xdr:rowOff>
    </xdr:from>
    <xdr:to>
      <xdr:col>8</xdr:col>
      <xdr:colOff>238124</xdr:colOff>
      <xdr:row>77</xdr:row>
      <xdr:rowOff>71440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FA6C3AE7-CFBF-4E29-9D65-49B410E219A1}"/>
            </a:ext>
          </a:extLst>
        </xdr:cNvPr>
        <xdr:cNvSpPr/>
      </xdr:nvSpPr>
      <xdr:spPr>
        <a:xfrm rot="5400000">
          <a:off x="6764952" y="16361393"/>
          <a:ext cx="314691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9</xdr:col>
      <xdr:colOff>16358</xdr:colOff>
      <xdr:row>0</xdr:row>
      <xdr:rowOff>54280</xdr:rowOff>
    </xdr:from>
    <xdr:to>
      <xdr:col>11</xdr:col>
      <xdr:colOff>47628</xdr:colOff>
      <xdr:row>1</xdr:row>
      <xdr:rowOff>285750</xdr:rowOff>
    </xdr:to>
    <xdr:pic>
      <xdr:nvPicPr>
        <xdr:cNvPr id="6" name="Imagen 5" descr="Policía de Investigaciones de Chile - Wikipedia, la enciclopedia libre">
          <a:extLst>
            <a:ext uri="{FF2B5EF4-FFF2-40B4-BE49-F238E27FC236}">
              <a16:creationId xmlns:a16="http://schemas.microsoft.com/office/drawing/2014/main" id="{66294F56-B958-4F30-B865-16DD70A9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0158" y="54280"/>
          <a:ext cx="1193320" cy="9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476250</xdr:colOff>
      <xdr:row>0</xdr:row>
      <xdr:rowOff>47629</xdr:rowOff>
    </xdr:from>
    <xdr:to>
      <xdr:col>1</xdr:col>
      <xdr:colOff>1498375</xdr:colOff>
      <xdr:row>1</xdr:row>
      <xdr:rowOff>273843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9DEEE5B-DC9D-4173-B2C5-32745CAC8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7629"/>
          <a:ext cx="1022125" cy="93106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178595</xdr:colOff>
      <xdr:row>14</xdr:row>
      <xdr:rowOff>6624</xdr:rowOff>
    </xdr:from>
    <xdr:to>
      <xdr:col>9</xdr:col>
      <xdr:colOff>473221</xdr:colOff>
      <xdr:row>14</xdr:row>
      <xdr:rowOff>142875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BFDD466E-7100-4FCE-AA55-5E36E68B6314}"/>
            </a:ext>
          </a:extLst>
        </xdr:cNvPr>
        <xdr:cNvSpPr/>
      </xdr:nvSpPr>
      <xdr:spPr>
        <a:xfrm>
          <a:off x="7722395" y="3883299"/>
          <a:ext cx="294626" cy="1362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9</xdr:col>
      <xdr:colOff>71871</xdr:colOff>
      <xdr:row>37</xdr:row>
      <xdr:rowOff>18222</xdr:rowOff>
    </xdr:from>
    <xdr:to>
      <xdr:col>9</xdr:col>
      <xdr:colOff>510021</xdr:colOff>
      <xdr:row>37</xdr:row>
      <xdr:rowOff>161097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E66E12C0-EB7B-4305-A8F5-6EF2ABD4575C}"/>
            </a:ext>
          </a:extLst>
        </xdr:cNvPr>
        <xdr:cNvSpPr/>
      </xdr:nvSpPr>
      <xdr:spPr>
        <a:xfrm>
          <a:off x="7615671" y="8504997"/>
          <a:ext cx="43815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8</xdr:col>
      <xdr:colOff>80971</xdr:colOff>
      <xdr:row>76</xdr:row>
      <xdr:rowOff>23449</xdr:rowOff>
    </xdr:from>
    <xdr:to>
      <xdr:col>8</xdr:col>
      <xdr:colOff>238124</xdr:colOff>
      <xdr:row>77</xdr:row>
      <xdr:rowOff>71440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7AE69D8C-1202-4AD2-B737-EE48BA563729}"/>
            </a:ext>
          </a:extLst>
        </xdr:cNvPr>
        <xdr:cNvSpPr/>
      </xdr:nvSpPr>
      <xdr:spPr>
        <a:xfrm rot="5400000">
          <a:off x="6764952" y="16361393"/>
          <a:ext cx="314691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9</xdr:col>
      <xdr:colOff>16358</xdr:colOff>
      <xdr:row>0</xdr:row>
      <xdr:rowOff>54280</xdr:rowOff>
    </xdr:from>
    <xdr:to>
      <xdr:col>11</xdr:col>
      <xdr:colOff>47628</xdr:colOff>
      <xdr:row>1</xdr:row>
      <xdr:rowOff>285750</xdr:rowOff>
    </xdr:to>
    <xdr:pic>
      <xdr:nvPicPr>
        <xdr:cNvPr id="6" name="Imagen 5" descr="Policía de Investigaciones de Chile - Wikipedia, la enciclopedia libre">
          <a:extLst>
            <a:ext uri="{FF2B5EF4-FFF2-40B4-BE49-F238E27FC236}">
              <a16:creationId xmlns:a16="http://schemas.microsoft.com/office/drawing/2014/main" id="{C3E2B7AE-19C9-46AA-B2E1-CCE1A89E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0158" y="54280"/>
          <a:ext cx="1193320" cy="9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476250</xdr:colOff>
      <xdr:row>0</xdr:row>
      <xdr:rowOff>47629</xdr:rowOff>
    </xdr:from>
    <xdr:to>
      <xdr:col>1</xdr:col>
      <xdr:colOff>1498375</xdr:colOff>
      <xdr:row>1</xdr:row>
      <xdr:rowOff>273843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0478144-54CC-4F94-9E3E-468E69797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7629"/>
          <a:ext cx="1022125" cy="93106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178595</xdr:colOff>
      <xdr:row>14</xdr:row>
      <xdr:rowOff>6624</xdr:rowOff>
    </xdr:from>
    <xdr:to>
      <xdr:col>9</xdr:col>
      <xdr:colOff>473221</xdr:colOff>
      <xdr:row>14</xdr:row>
      <xdr:rowOff>142875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A90CC6E6-B3BA-428B-A486-CBD5F5D73FC5}"/>
            </a:ext>
          </a:extLst>
        </xdr:cNvPr>
        <xdr:cNvSpPr/>
      </xdr:nvSpPr>
      <xdr:spPr>
        <a:xfrm>
          <a:off x="7722395" y="3883299"/>
          <a:ext cx="294626" cy="1362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9</xdr:col>
      <xdr:colOff>71871</xdr:colOff>
      <xdr:row>37</xdr:row>
      <xdr:rowOff>18222</xdr:rowOff>
    </xdr:from>
    <xdr:to>
      <xdr:col>9</xdr:col>
      <xdr:colOff>510021</xdr:colOff>
      <xdr:row>37</xdr:row>
      <xdr:rowOff>161097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D77006F7-02F2-4290-B095-4BCA0E2B7CC9}"/>
            </a:ext>
          </a:extLst>
        </xdr:cNvPr>
        <xdr:cNvSpPr/>
      </xdr:nvSpPr>
      <xdr:spPr>
        <a:xfrm>
          <a:off x="7615671" y="8504997"/>
          <a:ext cx="43815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8</xdr:col>
      <xdr:colOff>80971</xdr:colOff>
      <xdr:row>76</xdr:row>
      <xdr:rowOff>23449</xdr:rowOff>
    </xdr:from>
    <xdr:to>
      <xdr:col>8</xdr:col>
      <xdr:colOff>238124</xdr:colOff>
      <xdr:row>77</xdr:row>
      <xdr:rowOff>71440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256D483B-2392-4F59-AD25-C0158A767E4D}"/>
            </a:ext>
          </a:extLst>
        </xdr:cNvPr>
        <xdr:cNvSpPr/>
      </xdr:nvSpPr>
      <xdr:spPr>
        <a:xfrm rot="5400000">
          <a:off x="6764952" y="16361393"/>
          <a:ext cx="314691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9</xdr:col>
      <xdr:colOff>16358</xdr:colOff>
      <xdr:row>0</xdr:row>
      <xdr:rowOff>54280</xdr:rowOff>
    </xdr:from>
    <xdr:to>
      <xdr:col>11</xdr:col>
      <xdr:colOff>47628</xdr:colOff>
      <xdr:row>1</xdr:row>
      <xdr:rowOff>285750</xdr:rowOff>
    </xdr:to>
    <xdr:pic>
      <xdr:nvPicPr>
        <xdr:cNvPr id="6" name="Imagen 5" descr="Policía de Investigaciones de Chile - Wikipedia, la enciclopedia libre">
          <a:extLst>
            <a:ext uri="{FF2B5EF4-FFF2-40B4-BE49-F238E27FC236}">
              <a16:creationId xmlns:a16="http://schemas.microsoft.com/office/drawing/2014/main" id="{0A3088C1-3122-46C0-98BC-595FBEAF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0158" y="54280"/>
          <a:ext cx="1193320" cy="9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476250</xdr:colOff>
      <xdr:row>0</xdr:row>
      <xdr:rowOff>47629</xdr:rowOff>
    </xdr:from>
    <xdr:to>
      <xdr:col>1</xdr:col>
      <xdr:colOff>1498375</xdr:colOff>
      <xdr:row>1</xdr:row>
      <xdr:rowOff>273843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ACD9AAD-224B-47B5-9FF7-6A86ADEAB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7629"/>
          <a:ext cx="1022125" cy="93106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178595</xdr:colOff>
      <xdr:row>14</xdr:row>
      <xdr:rowOff>6624</xdr:rowOff>
    </xdr:from>
    <xdr:to>
      <xdr:col>9</xdr:col>
      <xdr:colOff>473221</xdr:colOff>
      <xdr:row>14</xdr:row>
      <xdr:rowOff>142875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D2AD8BC5-C4C7-4C56-91F1-AAEF12B40765}"/>
            </a:ext>
          </a:extLst>
        </xdr:cNvPr>
        <xdr:cNvSpPr/>
      </xdr:nvSpPr>
      <xdr:spPr>
        <a:xfrm>
          <a:off x="7722395" y="3883299"/>
          <a:ext cx="294626" cy="1362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9</xdr:col>
      <xdr:colOff>71871</xdr:colOff>
      <xdr:row>37</xdr:row>
      <xdr:rowOff>18222</xdr:rowOff>
    </xdr:from>
    <xdr:to>
      <xdr:col>9</xdr:col>
      <xdr:colOff>510021</xdr:colOff>
      <xdr:row>37</xdr:row>
      <xdr:rowOff>161097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6692E28E-CC37-4D0E-8265-8035D3C28791}"/>
            </a:ext>
          </a:extLst>
        </xdr:cNvPr>
        <xdr:cNvSpPr/>
      </xdr:nvSpPr>
      <xdr:spPr>
        <a:xfrm>
          <a:off x="7615671" y="8504997"/>
          <a:ext cx="43815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8</xdr:col>
      <xdr:colOff>80971</xdr:colOff>
      <xdr:row>76</xdr:row>
      <xdr:rowOff>23449</xdr:rowOff>
    </xdr:from>
    <xdr:to>
      <xdr:col>8</xdr:col>
      <xdr:colOff>238124</xdr:colOff>
      <xdr:row>77</xdr:row>
      <xdr:rowOff>71440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30326D07-354B-4168-A781-2630A26F9E5D}"/>
            </a:ext>
          </a:extLst>
        </xdr:cNvPr>
        <xdr:cNvSpPr/>
      </xdr:nvSpPr>
      <xdr:spPr>
        <a:xfrm rot="5400000">
          <a:off x="6764952" y="16361393"/>
          <a:ext cx="314691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9</xdr:col>
      <xdr:colOff>16358</xdr:colOff>
      <xdr:row>0</xdr:row>
      <xdr:rowOff>54280</xdr:rowOff>
    </xdr:from>
    <xdr:to>
      <xdr:col>11</xdr:col>
      <xdr:colOff>47628</xdr:colOff>
      <xdr:row>1</xdr:row>
      <xdr:rowOff>285750</xdr:rowOff>
    </xdr:to>
    <xdr:pic>
      <xdr:nvPicPr>
        <xdr:cNvPr id="6" name="Imagen 5" descr="Policía de Investigaciones de Chile - Wikipedia, la enciclopedia libre">
          <a:extLst>
            <a:ext uri="{FF2B5EF4-FFF2-40B4-BE49-F238E27FC236}">
              <a16:creationId xmlns:a16="http://schemas.microsoft.com/office/drawing/2014/main" id="{356069F1-7DB3-474B-BD89-E20D9189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0158" y="54280"/>
          <a:ext cx="1193320" cy="9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476250</xdr:colOff>
      <xdr:row>0</xdr:row>
      <xdr:rowOff>47629</xdr:rowOff>
    </xdr:from>
    <xdr:to>
      <xdr:col>1</xdr:col>
      <xdr:colOff>1498375</xdr:colOff>
      <xdr:row>1</xdr:row>
      <xdr:rowOff>273843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2C8AF7D-6886-4208-A98F-6980794A5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7629"/>
          <a:ext cx="1022125" cy="93106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178595</xdr:colOff>
      <xdr:row>14</xdr:row>
      <xdr:rowOff>6624</xdr:rowOff>
    </xdr:from>
    <xdr:to>
      <xdr:col>9</xdr:col>
      <xdr:colOff>473221</xdr:colOff>
      <xdr:row>14</xdr:row>
      <xdr:rowOff>142875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4A679BD3-28CC-41E8-B74F-6E4E68BCA374}"/>
            </a:ext>
          </a:extLst>
        </xdr:cNvPr>
        <xdr:cNvSpPr/>
      </xdr:nvSpPr>
      <xdr:spPr>
        <a:xfrm>
          <a:off x="7722395" y="3883299"/>
          <a:ext cx="294626" cy="1362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9</xdr:col>
      <xdr:colOff>71871</xdr:colOff>
      <xdr:row>37</xdr:row>
      <xdr:rowOff>18222</xdr:rowOff>
    </xdr:from>
    <xdr:to>
      <xdr:col>9</xdr:col>
      <xdr:colOff>510021</xdr:colOff>
      <xdr:row>37</xdr:row>
      <xdr:rowOff>161097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8A1D226F-0E5C-4B2E-AFD5-0B79698DDF10}"/>
            </a:ext>
          </a:extLst>
        </xdr:cNvPr>
        <xdr:cNvSpPr/>
      </xdr:nvSpPr>
      <xdr:spPr>
        <a:xfrm>
          <a:off x="7615671" y="8504997"/>
          <a:ext cx="43815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8</xdr:col>
      <xdr:colOff>80971</xdr:colOff>
      <xdr:row>76</xdr:row>
      <xdr:rowOff>23449</xdr:rowOff>
    </xdr:from>
    <xdr:to>
      <xdr:col>8</xdr:col>
      <xdr:colOff>238124</xdr:colOff>
      <xdr:row>77</xdr:row>
      <xdr:rowOff>71440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FD4F24B8-BD8B-4078-ACE8-C006B0B1FE0A}"/>
            </a:ext>
          </a:extLst>
        </xdr:cNvPr>
        <xdr:cNvSpPr/>
      </xdr:nvSpPr>
      <xdr:spPr>
        <a:xfrm rot="5400000">
          <a:off x="6764952" y="16361393"/>
          <a:ext cx="314691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9</xdr:col>
      <xdr:colOff>16358</xdr:colOff>
      <xdr:row>0</xdr:row>
      <xdr:rowOff>54280</xdr:rowOff>
    </xdr:from>
    <xdr:to>
      <xdr:col>11</xdr:col>
      <xdr:colOff>47628</xdr:colOff>
      <xdr:row>1</xdr:row>
      <xdr:rowOff>285750</xdr:rowOff>
    </xdr:to>
    <xdr:pic>
      <xdr:nvPicPr>
        <xdr:cNvPr id="6" name="Imagen 5" descr="Policía de Investigaciones de Chile - Wikipedia, la enciclopedia libre">
          <a:extLst>
            <a:ext uri="{FF2B5EF4-FFF2-40B4-BE49-F238E27FC236}">
              <a16:creationId xmlns:a16="http://schemas.microsoft.com/office/drawing/2014/main" id="{F3D66565-AF9C-47AC-8BE1-819415A3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0158" y="54280"/>
          <a:ext cx="1193320" cy="9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476250</xdr:colOff>
      <xdr:row>0</xdr:row>
      <xdr:rowOff>47629</xdr:rowOff>
    </xdr:from>
    <xdr:to>
      <xdr:col>1</xdr:col>
      <xdr:colOff>1498375</xdr:colOff>
      <xdr:row>1</xdr:row>
      <xdr:rowOff>273843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066AD30-8AA9-4DD4-8E14-504B8957A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7629"/>
          <a:ext cx="1022125" cy="93106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178595</xdr:colOff>
      <xdr:row>14</xdr:row>
      <xdr:rowOff>6624</xdr:rowOff>
    </xdr:from>
    <xdr:to>
      <xdr:col>9</xdr:col>
      <xdr:colOff>473221</xdr:colOff>
      <xdr:row>14</xdr:row>
      <xdr:rowOff>142875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6B857CF4-5BD5-427E-8547-F281BC238E36}"/>
            </a:ext>
          </a:extLst>
        </xdr:cNvPr>
        <xdr:cNvSpPr/>
      </xdr:nvSpPr>
      <xdr:spPr>
        <a:xfrm>
          <a:off x="7722395" y="3749949"/>
          <a:ext cx="294626" cy="1362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9</xdr:col>
      <xdr:colOff>71871</xdr:colOff>
      <xdr:row>36</xdr:row>
      <xdr:rowOff>18222</xdr:rowOff>
    </xdr:from>
    <xdr:to>
      <xdr:col>9</xdr:col>
      <xdr:colOff>510021</xdr:colOff>
      <xdr:row>36</xdr:row>
      <xdr:rowOff>161097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87E9FBAB-4FAE-40AB-A5CF-94BEF181070C}"/>
            </a:ext>
          </a:extLst>
        </xdr:cNvPr>
        <xdr:cNvSpPr/>
      </xdr:nvSpPr>
      <xdr:spPr>
        <a:xfrm>
          <a:off x="7615671" y="8181147"/>
          <a:ext cx="43815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8</xdr:col>
      <xdr:colOff>80971</xdr:colOff>
      <xdr:row>75</xdr:row>
      <xdr:rowOff>23449</xdr:rowOff>
    </xdr:from>
    <xdr:to>
      <xdr:col>8</xdr:col>
      <xdr:colOff>238124</xdr:colOff>
      <xdr:row>76</xdr:row>
      <xdr:rowOff>71440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39D1AA0C-A0AE-4BD9-973F-73632D5E5357}"/>
            </a:ext>
          </a:extLst>
        </xdr:cNvPr>
        <xdr:cNvSpPr/>
      </xdr:nvSpPr>
      <xdr:spPr>
        <a:xfrm rot="5400000">
          <a:off x="6764952" y="16037543"/>
          <a:ext cx="314691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9</xdr:col>
      <xdr:colOff>16358</xdr:colOff>
      <xdr:row>0</xdr:row>
      <xdr:rowOff>54280</xdr:rowOff>
    </xdr:from>
    <xdr:to>
      <xdr:col>11</xdr:col>
      <xdr:colOff>47628</xdr:colOff>
      <xdr:row>1</xdr:row>
      <xdr:rowOff>285750</xdr:rowOff>
    </xdr:to>
    <xdr:pic>
      <xdr:nvPicPr>
        <xdr:cNvPr id="6" name="Imagen 5" descr="Policía de Investigaciones de Chile - Wikipedia, la enciclopedia libre">
          <a:extLst>
            <a:ext uri="{FF2B5EF4-FFF2-40B4-BE49-F238E27FC236}">
              <a16:creationId xmlns:a16="http://schemas.microsoft.com/office/drawing/2014/main" id="{7123C599-1006-407E-B0E1-6765F90AF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0158" y="54280"/>
          <a:ext cx="1193320" cy="9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476250</xdr:colOff>
      <xdr:row>0</xdr:row>
      <xdr:rowOff>47626</xdr:rowOff>
    </xdr:from>
    <xdr:to>
      <xdr:col>1</xdr:col>
      <xdr:colOff>1498375</xdr:colOff>
      <xdr:row>1</xdr:row>
      <xdr:rowOff>273840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0EA6B33-81FB-44D6-B5BB-B3797CF98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8" y="47626"/>
          <a:ext cx="1022125" cy="9286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71871</xdr:colOff>
      <xdr:row>39</xdr:row>
      <xdr:rowOff>18222</xdr:rowOff>
    </xdr:from>
    <xdr:to>
      <xdr:col>9</xdr:col>
      <xdr:colOff>510021</xdr:colOff>
      <xdr:row>39</xdr:row>
      <xdr:rowOff>161097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E0CBD93F-AE60-4F10-9819-AE8299DC21B9}"/>
            </a:ext>
          </a:extLst>
        </xdr:cNvPr>
        <xdr:cNvSpPr/>
      </xdr:nvSpPr>
      <xdr:spPr>
        <a:xfrm>
          <a:off x="8749146" y="9266997"/>
          <a:ext cx="43815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8</xdr:col>
      <xdr:colOff>80971</xdr:colOff>
      <xdr:row>81</xdr:row>
      <xdr:rowOff>23449</xdr:rowOff>
    </xdr:from>
    <xdr:to>
      <xdr:col>8</xdr:col>
      <xdr:colOff>238124</xdr:colOff>
      <xdr:row>82</xdr:row>
      <xdr:rowOff>71440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6CDE64D0-93DD-42A9-9FFF-A460D13A3FB0}"/>
            </a:ext>
          </a:extLst>
        </xdr:cNvPr>
        <xdr:cNvSpPr/>
      </xdr:nvSpPr>
      <xdr:spPr>
        <a:xfrm rot="5400000">
          <a:off x="7898427" y="18266393"/>
          <a:ext cx="314691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9</xdr:col>
      <xdr:colOff>16353</xdr:colOff>
      <xdr:row>0</xdr:row>
      <xdr:rowOff>54280</xdr:rowOff>
    </xdr:from>
    <xdr:to>
      <xdr:col>10</xdr:col>
      <xdr:colOff>464342</xdr:colOff>
      <xdr:row>1</xdr:row>
      <xdr:rowOff>285750</xdr:rowOff>
    </xdr:to>
    <xdr:pic>
      <xdr:nvPicPr>
        <xdr:cNvPr id="6" name="Imagen 5" descr="Policía de Investigaciones de Chile - Wikipedia, la enciclopedia libre">
          <a:extLst>
            <a:ext uri="{FF2B5EF4-FFF2-40B4-BE49-F238E27FC236}">
              <a16:creationId xmlns:a16="http://schemas.microsoft.com/office/drawing/2014/main" id="{CB9E3ADD-279F-47A2-B317-7E800C8F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634" y="54280"/>
          <a:ext cx="1198082" cy="933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178602</xdr:colOff>
      <xdr:row>13</xdr:row>
      <xdr:rowOff>11903</xdr:rowOff>
    </xdr:from>
    <xdr:to>
      <xdr:col>9</xdr:col>
      <xdr:colOff>473228</xdr:colOff>
      <xdr:row>13</xdr:row>
      <xdr:rowOff>148154</xdr:rowOff>
    </xdr:to>
    <xdr:sp macro="" textlink="">
      <xdr:nvSpPr>
        <xdr:cNvPr id="11" name="Flecha: hacia la izquierda 10">
          <a:extLst>
            <a:ext uri="{FF2B5EF4-FFF2-40B4-BE49-F238E27FC236}">
              <a16:creationId xmlns:a16="http://schemas.microsoft.com/office/drawing/2014/main" id="{02B25E01-7A36-4435-8BDD-842798F67E90}"/>
            </a:ext>
          </a:extLst>
        </xdr:cNvPr>
        <xdr:cNvSpPr/>
      </xdr:nvSpPr>
      <xdr:spPr>
        <a:xfrm>
          <a:off x="7762883" y="3881434"/>
          <a:ext cx="294626" cy="1362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1</xdr:col>
      <xdr:colOff>476251</xdr:colOff>
      <xdr:row>0</xdr:row>
      <xdr:rowOff>47625</xdr:rowOff>
    </xdr:from>
    <xdr:to>
      <xdr:col>1</xdr:col>
      <xdr:colOff>1498376</xdr:colOff>
      <xdr:row>1</xdr:row>
      <xdr:rowOff>273839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C2AAFDA-8ECC-4D66-839A-55CEC12CC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9" y="47625"/>
          <a:ext cx="1022125" cy="9286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178595</xdr:colOff>
      <xdr:row>14</xdr:row>
      <xdr:rowOff>6624</xdr:rowOff>
    </xdr:from>
    <xdr:to>
      <xdr:col>9</xdr:col>
      <xdr:colOff>473221</xdr:colOff>
      <xdr:row>14</xdr:row>
      <xdr:rowOff>142875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7AC4D066-006E-496D-B2C6-3906053C5314}"/>
            </a:ext>
          </a:extLst>
        </xdr:cNvPr>
        <xdr:cNvSpPr/>
      </xdr:nvSpPr>
      <xdr:spPr>
        <a:xfrm>
          <a:off x="8189120" y="3883299"/>
          <a:ext cx="294626" cy="1362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9</xdr:col>
      <xdr:colOff>71871</xdr:colOff>
      <xdr:row>39</xdr:row>
      <xdr:rowOff>18222</xdr:rowOff>
    </xdr:from>
    <xdr:to>
      <xdr:col>9</xdr:col>
      <xdr:colOff>510021</xdr:colOff>
      <xdr:row>39</xdr:row>
      <xdr:rowOff>161097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68C2EE8F-F17A-42F7-B7C5-B943D9E9EB85}"/>
            </a:ext>
          </a:extLst>
        </xdr:cNvPr>
        <xdr:cNvSpPr/>
      </xdr:nvSpPr>
      <xdr:spPr>
        <a:xfrm>
          <a:off x="8082396" y="8885997"/>
          <a:ext cx="43815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8</xdr:col>
      <xdr:colOff>80971</xdr:colOff>
      <xdr:row>81</xdr:row>
      <xdr:rowOff>23449</xdr:rowOff>
    </xdr:from>
    <xdr:to>
      <xdr:col>8</xdr:col>
      <xdr:colOff>238124</xdr:colOff>
      <xdr:row>82</xdr:row>
      <xdr:rowOff>71440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9896E092-F738-4E9A-8CDC-41EE966A9250}"/>
            </a:ext>
          </a:extLst>
        </xdr:cNvPr>
        <xdr:cNvSpPr/>
      </xdr:nvSpPr>
      <xdr:spPr>
        <a:xfrm rot="5400000">
          <a:off x="7231677" y="17313893"/>
          <a:ext cx="314691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9</xdr:col>
      <xdr:colOff>16349</xdr:colOff>
      <xdr:row>0</xdr:row>
      <xdr:rowOff>54280</xdr:rowOff>
    </xdr:from>
    <xdr:to>
      <xdr:col>11</xdr:col>
      <xdr:colOff>47620</xdr:colOff>
      <xdr:row>1</xdr:row>
      <xdr:rowOff>285750</xdr:rowOff>
    </xdr:to>
    <xdr:pic>
      <xdr:nvPicPr>
        <xdr:cNvPr id="7" name="Imagen 6" descr="Policía de Investigaciones de Chile - Wikipedia, la enciclopedia libre">
          <a:extLst>
            <a:ext uri="{FF2B5EF4-FFF2-40B4-BE49-F238E27FC236}">
              <a16:creationId xmlns:a16="http://schemas.microsoft.com/office/drawing/2014/main" id="{D7A4CEDD-76B2-4937-AF9E-F3F8E46D7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630" y="54280"/>
          <a:ext cx="1198083" cy="933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476251</xdr:colOff>
      <xdr:row>0</xdr:row>
      <xdr:rowOff>47624</xdr:rowOff>
    </xdr:from>
    <xdr:to>
      <xdr:col>1</xdr:col>
      <xdr:colOff>1498376</xdr:colOff>
      <xdr:row>1</xdr:row>
      <xdr:rowOff>273838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CF68498-7FBA-490F-BB76-95A2EE3E9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9" y="47624"/>
          <a:ext cx="1022125" cy="9286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178595</xdr:colOff>
      <xdr:row>14</xdr:row>
      <xdr:rowOff>6624</xdr:rowOff>
    </xdr:from>
    <xdr:to>
      <xdr:col>9</xdr:col>
      <xdr:colOff>473221</xdr:colOff>
      <xdr:row>14</xdr:row>
      <xdr:rowOff>142875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504CCBB1-2D08-4688-9A06-9AF4CEDC7C50}"/>
            </a:ext>
          </a:extLst>
        </xdr:cNvPr>
        <xdr:cNvSpPr/>
      </xdr:nvSpPr>
      <xdr:spPr>
        <a:xfrm>
          <a:off x="7762876" y="3876155"/>
          <a:ext cx="294626" cy="1362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9</xdr:col>
      <xdr:colOff>71871</xdr:colOff>
      <xdr:row>37</xdr:row>
      <xdr:rowOff>18222</xdr:rowOff>
    </xdr:from>
    <xdr:to>
      <xdr:col>9</xdr:col>
      <xdr:colOff>510021</xdr:colOff>
      <xdr:row>37</xdr:row>
      <xdr:rowOff>161097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E0C346EA-F726-4D05-B8A5-C5803E27E845}"/>
            </a:ext>
          </a:extLst>
        </xdr:cNvPr>
        <xdr:cNvSpPr/>
      </xdr:nvSpPr>
      <xdr:spPr>
        <a:xfrm>
          <a:off x="7598692" y="8238711"/>
          <a:ext cx="43815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8</xdr:col>
      <xdr:colOff>80971</xdr:colOff>
      <xdr:row>76</xdr:row>
      <xdr:rowOff>23449</xdr:rowOff>
    </xdr:from>
    <xdr:to>
      <xdr:col>8</xdr:col>
      <xdr:colOff>238124</xdr:colOff>
      <xdr:row>77</xdr:row>
      <xdr:rowOff>71440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3E4C43CD-A3B2-43E4-81D6-D224D6701120}"/>
            </a:ext>
          </a:extLst>
        </xdr:cNvPr>
        <xdr:cNvSpPr/>
      </xdr:nvSpPr>
      <xdr:spPr>
        <a:xfrm rot="5400000">
          <a:off x="6797099" y="16357821"/>
          <a:ext cx="321835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9</xdr:col>
      <xdr:colOff>16358</xdr:colOff>
      <xdr:row>0</xdr:row>
      <xdr:rowOff>54280</xdr:rowOff>
    </xdr:from>
    <xdr:to>
      <xdr:col>11</xdr:col>
      <xdr:colOff>47628</xdr:colOff>
      <xdr:row>1</xdr:row>
      <xdr:rowOff>285750</xdr:rowOff>
    </xdr:to>
    <xdr:pic>
      <xdr:nvPicPr>
        <xdr:cNvPr id="11" name="Imagen 10" descr="Policía de Investigaciones de Chile - Wikipedia, la enciclopedia libre">
          <a:extLst>
            <a:ext uri="{FF2B5EF4-FFF2-40B4-BE49-F238E27FC236}">
              <a16:creationId xmlns:a16="http://schemas.microsoft.com/office/drawing/2014/main" id="{22411DC9-8EC0-433E-9E35-0AB57DB8C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639" y="54280"/>
          <a:ext cx="1198083" cy="933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476250</xdr:colOff>
      <xdr:row>0</xdr:row>
      <xdr:rowOff>47629</xdr:rowOff>
    </xdr:from>
    <xdr:to>
      <xdr:col>1</xdr:col>
      <xdr:colOff>1498375</xdr:colOff>
      <xdr:row>1</xdr:row>
      <xdr:rowOff>273843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976712E-7A13-4BC7-B679-5F976C256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8" y="47629"/>
          <a:ext cx="1022125" cy="9286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178595</xdr:colOff>
      <xdr:row>14</xdr:row>
      <xdr:rowOff>6624</xdr:rowOff>
    </xdr:from>
    <xdr:to>
      <xdr:col>9</xdr:col>
      <xdr:colOff>473221</xdr:colOff>
      <xdr:row>14</xdr:row>
      <xdr:rowOff>142875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43B66D66-3D67-4217-8C31-29E552FB9691}"/>
            </a:ext>
          </a:extLst>
        </xdr:cNvPr>
        <xdr:cNvSpPr/>
      </xdr:nvSpPr>
      <xdr:spPr>
        <a:xfrm>
          <a:off x="7722395" y="3883299"/>
          <a:ext cx="294626" cy="1362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9</xdr:col>
      <xdr:colOff>71871</xdr:colOff>
      <xdr:row>37</xdr:row>
      <xdr:rowOff>18222</xdr:rowOff>
    </xdr:from>
    <xdr:to>
      <xdr:col>9</xdr:col>
      <xdr:colOff>510021</xdr:colOff>
      <xdr:row>37</xdr:row>
      <xdr:rowOff>161097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27F47C7C-AC01-42FB-A7A1-88F9DE625063}"/>
            </a:ext>
          </a:extLst>
        </xdr:cNvPr>
        <xdr:cNvSpPr/>
      </xdr:nvSpPr>
      <xdr:spPr>
        <a:xfrm>
          <a:off x="7615671" y="8504997"/>
          <a:ext cx="43815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8</xdr:col>
      <xdr:colOff>80971</xdr:colOff>
      <xdr:row>76</xdr:row>
      <xdr:rowOff>23449</xdr:rowOff>
    </xdr:from>
    <xdr:to>
      <xdr:col>8</xdr:col>
      <xdr:colOff>238124</xdr:colOff>
      <xdr:row>77</xdr:row>
      <xdr:rowOff>71440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DD3915EF-4A75-468E-8E6B-612E147E86E3}"/>
            </a:ext>
          </a:extLst>
        </xdr:cNvPr>
        <xdr:cNvSpPr/>
      </xdr:nvSpPr>
      <xdr:spPr>
        <a:xfrm rot="5400000">
          <a:off x="6764952" y="16361393"/>
          <a:ext cx="314691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9</xdr:col>
      <xdr:colOff>16358</xdr:colOff>
      <xdr:row>0</xdr:row>
      <xdr:rowOff>54280</xdr:rowOff>
    </xdr:from>
    <xdr:to>
      <xdr:col>11</xdr:col>
      <xdr:colOff>47628</xdr:colOff>
      <xdr:row>1</xdr:row>
      <xdr:rowOff>285750</xdr:rowOff>
    </xdr:to>
    <xdr:pic>
      <xdr:nvPicPr>
        <xdr:cNvPr id="6" name="Imagen 5" descr="Policía de Investigaciones de Chile - Wikipedia, la enciclopedia libre">
          <a:extLst>
            <a:ext uri="{FF2B5EF4-FFF2-40B4-BE49-F238E27FC236}">
              <a16:creationId xmlns:a16="http://schemas.microsoft.com/office/drawing/2014/main" id="{2BA50702-29A4-42AD-9C44-2C1859D12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0158" y="54280"/>
          <a:ext cx="1193320" cy="9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476250</xdr:colOff>
      <xdr:row>0</xdr:row>
      <xdr:rowOff>47629</xdr:rowOff>
    </xdr:from>
    <xdr:to>
      <xdr:col>1</xdr:col>
      <xdr:colOff>1498375</xdr:colOff>
      <xdr:row>1</xdr:row>
      <xdr:rowOff>273843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900665B-9AF4-4D25-98CB-FC4034CA3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7629"/>
          <a:ext cx="1022125" cy="9310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178595</xdr:colOff>
      <xdr:row>14</xdr:row>
      <xdr:rowOff>6624</xdr:rowOff>
    </xdr:from>
    <xdr:to>
      <xdr:col>9</xdr:col>
      <xdr:colOff>473221</xdr:colOff>
      <xdr:row>14</xdr:row>
      <xdr:rowOff>142875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86F97052-FFD4-4D84-B5F1-BF16167D934E}"/>
            </a:ext>
          </a:extLst>
        </xdr:cNvPr>
        <xdr:cNvSpPr/>
      </xdr:nvSpPr>
      <xdr:spPr>
        <a:xfrm>
          <a:off x="7722395" y="3883299"/>
          <a:ext cx="294626" cy="1362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9</xdr:col>
      <xdr:colOff>71871</xdr:colOff>
      <xdr:row>36</xdr:row>
      <xdr:rowOff>18222</xdr:rowOff>
    </xdr:from>
    <xdr:to>
      <xdr:col>9</xdr:col>
      <xdr:colOff>510021</xdr:colOff>
      <xdr:row>36</xdr:row>
      <xdr:rowOff>161097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77C0A82F-3F07-468A-8C13-31BFF7D60ECB}"/>
            </a:ext>
          </a:extLst>
        </xdr:cNvPr>
        <xdr:cNvSpPr/>
      </xdr:nvSpPr>
      <xdr:spPr>
        <a:xfrm>
          <a:off x="7615671" y="8504997"/>
          <a:ext cx="43815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8</xdr:col>
      <xdr:colOff>80971</xdr:colOff>
      <xdr:row>75</xdr:row>
      <xdr:rowOff>23449</xdr:rowOff>
    </xdr:from>
    <xdr:to>
      <xdr:col>8</xdr:col>
      <xdr:colOff>238124</xdr:colOff>
      <xdr:row>76</xdr:row>
      <xdr:rowOff>71440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CD8F3413-5307-4405-8BCC-69DB9400B9B5}"/>
            </a:ext>
          </a:extLst>
        </xdr:cNvPr>
        <xdr:cNvSpPr/>
      </xdr:nvSpPr>
      <xdr:spPr>
        <a:xfrm rot="5400000">
          <a:off x="6764952" y="16361393"/>
          <a:ext cx="314691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9</xdr:col>
      <xdr:colOff>16358</xdr:colOff>
      <xdr:row>0</xdr:row>
      <xdr:rowOff>54280</xdr:rowOff>
    </xdr:from>
    <xdr:to>
      <xdr:col>11</xdr:col>
      <xdr:colOff>47628</xdr:colOff>
      <xdr:row>1</xdr:row>
      <xdr:rowOff>285750</xdr:rowOff>
    </xdr:to>
    <xdr:pic>
      <xdr:nvPicPr>
        <xdr:cNvPr id="6" name="Imagen 5" descr="Policía de Investigaciones de Chile - Wikipedia, la enciclopedia libre">
          <a:extLst>
            <a:ext uri="{FF2B5EF4-FFF2-40B4-BE49-F238E27FC236}">
              <a16:creationId xmlns:a16="http://schemas.microsoft.com/office/drawing/2014/main" id="{7A3E0B2A-64B1-4E0A-B288-64A4D1C8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0158" y="54280"/>
          <a:ext cx="1193320" cy="9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476250</xdr:colOff>
      <xdr:row>0</xdr:row>
      <xdr:rowOff>47626</xdr:rowOff>
    </xdr:from>
    <xdr:to>
      <xdr:col>1</xdr:col>
      <xdr:colOff>1498375</xdr:colOff>
      <xdr:row>1</xdr:row>
      <xdr:rowOff>273840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1142FF3-B7DC-40BB-9C18-F9F83E939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8" y="47626"/>
          <a:ext cx="1022125" cy="9286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178595</xdr:colOff>
      <xdr:row>14</xdr:row>
      <xdr:rowOff>6624</xdr:rowOff>
    </xdr:from>
    <xdr:to>
      <xdr:col>9</xdr:col>
      <xdr:colOff>473221</xdr:colOff>
      <xdr:row>14</xdr:row>
      <xdr:rowOff>142875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5AFE5B08-2F5A-4182-BF0A-C4E6345FD9DC}"/>
            </a:ext>
          </a:extLst>
        </xdr:cNvPr>
        <xdr:cNvSpPr/>
      </xdr:nvSpPr>
      <xdr:spPr>
        <a:xfrm>
          <a:off x="7722395" y="3883299"/>
          <a:ext cx="294626" cy="1362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9</xdr:col>
      <xdr:colOff>71871</xdr:colOff>
      <xdr:row>37</xdr:row>
      <xdr:rowOff>18222</xdr:rowOff>
    </xdr:from>
    <xdr:to>
      <xdr:col>9</xdr:col>
      <xdr:colOff>510021</xdr:colOff>
      <xdr:row>37</xdr:row>
      <xdr:rowOff>161097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794C3B99-7F92-4CB6-AAE3-C05F25B26E83}"/>
            </a:ext>
          </a:extLst>
        </xdr:cNvPr>
        <xdr:cNvSpPr/>
      </xdr:nvSpPr>
      <xdr:spPr>
        <a:xfrm>
          <a:off x="7615671" y="8504997"/>
          <a:ext cx="43815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8</xdr:col>
      <xdr:colOff>80971</xdr:colOff>
      <xdr:row>76</xdr:row>
      <xdr:rowOff>23449</xdr:rowOff>
    </xdr:from>
    <xdr:to>
      <xdr:col>8</xdr:col>
      <xdr:colOff>238124</xdr:colOff>
      <xdr:row>77</xdr:row>
      <xdr:rowOff>71440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4960A969-41D9-47DB-B851-C4A685BD5EF0}"/>
            </a:ext>
          </a:extLst>
        </xdr:cNvPr>
        <xdr:cNvSpPr/>
      </xdr:nvSpPr>
      <xdr:spPr>
        <a:xfrm rot="5400000">
          <a:off x="6764952" y="16361393"/>
          <a:ext cx="314691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9</xdr:col>
      <xdr:colOff>16358</xdr:colOff>
      <xdr:row>0</xdr:row>
      <xdr:rowOff>54280</xdr:rowOff>
    </xdr:from>
    <xdr:to>
      <xdr:col>11</xdr:col>
      <xdr:colOff>47628</xdr:colOff>
      <xdr:row>1</xdr:row>
      <xdr:rowOff>285750</xdr:rowOff>
    </xdr:to>
    <xdr:pic>
      <xdr:nvPicPr>
        <xdr:cNvPr id="6" name="Imagen 5" descr="Policía de Investigaciones de Chile - Wikipedia, la enciclopedia libre">
          <a:extLst>
            <a:ext uri="{FF2B5EF4-FFF2-40B4-BE49-F238E27FC236}">
              <a16:creationId xmlns:a16="http://schemas.microsoft.com/office/drawing/2014/main" id="{EDD81E8B-9489-42AC-9C07-DFD298204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0158" y="54280"/>
          <a:ext cx="1193320" cy="9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476250</xdr:colOff>
      <xdr:row>0</xdr:row>
      <xdr:rowOff>47629</xdr:rowOff>
    </xdr:from>
    <xdr:to>
      <xdr:col>1</xdr:col>
      <xdr:colOff>1498375</xdr:colOff>
      <xdr:row>1</xdr:row>
      <xdr:rowOff>273843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4B752C-7BFA-4853-BD7F-6A37C6942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7629"/>
          <a:ext cx="1022125" cy="9310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178595</xdr:colOff>
      <xdr:row>14</xdr:row>
      <xdr:rowOff>6624</xdr:rowOff>
    </xdr:from>
    <xdr:to>
      <xdr:col>9</xdr:col>
      <xdr:colOff>473221</xdr:colOff>
      <xdr:row>14</xdr:row>
      <xdr:rowOff>142875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D4A33086-3A78-454A-A97D-329C4AD2422C}"/>
            </a:ext>
          </a:extLst>
        </xdr:cNvPr>
        <xdr:cNvSpPr/>
      </xdr:nvSpPr>
      <xdr:spPr>
        <a:xfrm>
          <a:off x="7722395" y="3883299"/>
          <a:ext cx="294626" cy="1362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9</xdr:col>
      <xdr:colOff>71871</xdr:colOff>
      <xdr:row>37</xdr:row>
      <xdr:rowOff>18222</xdr:rowOff>
    </xdr:from>
    <xdr:to>
      <xdr:col>9</xdr:col>
      <xdr:colOff>510021</xdr:colOff>
      <xdr:row>37</xdr:row>
      <xdr:rowOff>161097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3D22C437-6957-4279-9A64-592D4CBAC2F1}"/>
            </a:ext>
          </a:extLst>
        </xdr:cNvPr>
        <xdr:cNvSpPr/>
      </xdr:nvSpPr>
      <xdr:spPr>
        <a:xfrm>
          <a:off x="7615671" y="8504997"/>
          <a:ext cx="43815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8</xdr:col>
      <xdr:colOff>80971</xdr:colOff>
      <xdr:row>76</xdr:row>
      <xdr:rowOff>23449</xdr:rowOff>
    </xdr:from>
    <xdr:to>
      <xdr:col>8</xdr:col>
      <xdr:colOff>238124</xdr:colOff>
      <xdr:row>77</xdr:row>
      <xdr:rowOff>71440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24CB15A0-A59C-4887-9718-32D529090BD5}"/>
            </a:ext>
          </a:extLst>
        </xdr:cNvPr>
        <xdr:cNvSpPr/>
      </xdr:nvSpPr>
      <xdr:spPr>
        <a:xfrm rot="5400000">
          <a:off x="6764952" y="16361393"/>
          <a:ext cx="314691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9</xdr:col>
      <xdr:colOff>16358</xdr:colOff>
      <xdr:row>0</xdr:row>
      <xdr:rowOff>54280</xdr:rowOff>
    </xdr:from>
    <xdr:to>
      <xdr:col>11</xdr:col>
      <xdr:colOff>47628</xdr:colOff>
      <xdr:row>1</xdr:row>
      <xdr:rowOff>285750</xdr:rowOff>
    </xdr:to>
    <xdr:pic>
      <xdr:nvPicPr>
        <xdr:cNvPr id="6" name="Imagen 5" descr="Policía de Investigaciones de Chile - Wikipedia, la enciclopedia libre">
          <a:extLst>
            <a:ext uri="{FF2B5EF4-FFF2-40B4-BE49-F238E27FC236}">
              <a16:creationId xmlns:a16="http://schemas.microsoft.com/office/drawing/2014/main" id="{4B6A26B7-59F2-42BB-9C9A-EE9D90D4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0158" y="54280"/>
          <a:ext cx="1193320" cy="9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476250</xdr:colOff>
      <xdr:row>0</xdr:row>
      <xdr:rowOff>47629</xdr:rowOff>
    </xdr:from>
    <xdr:to>
      <xdr:col>1</xdr:col>
      <xdr:colOff>1498375</xdr:colOff>
      <xdr:row>1</xdr:row>
      <xdr:rowOff>273843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EF8B71E-827D-4380-AEF1-48A1E67BE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7629"/>
          <a:ext cx="1022125" cy="93106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178595</xdr:colOff>
      <xdr:row>14</xdr:row>
      <xdr:rowOff>6624</xdr:rowOff>
    </xdr:from>
    <xdr:to>
      <xdr:col>9</xdr:col>
      <xdr:colOff>473221</xdr:colOff>
      <xdr:row>14</xdr:row>
      <xdr:rowOff>142875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9B60A9C2-633D-4FBE-8DD7-8740DC0E1510}"/>
            </a:ext>
          </a:extLst>
        </xdr:cNvPr>
        <xdr:cNvSpPr/>
      </xdr:nvSpPr>
      <xdr:spPr>
        <a:xfrm>
          <a:off x="7722395" y="3883299"/>
          <a:ext cx="294626" cy="1362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9</xdr:col>
      <xdr:colOff>71871</xdr:colOff>
      <xdr:row>37</xdr:row>
      <xdr:rowOff>18222</xdr:rowOff>
    </xdr:from>
    <xdr:to>
      <xdr:col>9</xdr:col>
      <xdr:colOff>510021</xdr:colOff>
      <xdr:row>37</xdr:row>
      <xdr:rowOff>161097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B47F35F6-D1BF-48E4-B1D7-0F3324D3CE18}"/>
            </a:ext>
          </a:extLst>
        </xdr:cNvPr>
        <xdr:cNvSpPr/>
      </xdr:nvSpPr>
      <xdr:spPr>
        <a:xfrm>
          <a:off x="7615671" y="8504997"/>
          <a:ext cx="43815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8</xdr:col>
      <xdr:colOff>80971</xdr:colOff>
      <xdr:row>76</xdr:row>
      <xdr:rowOff>23449</xdr:rowOff>
    </xdr:from>
    <xdr:to>
      <xdr:col>8</xdr:col>
      <xdr:colOff>238124</xdr:colOff>
      <xdr:row>77</xdr:row>
      <xdr:rowOff>71440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030500D9-4E41-49F4-9454-F94D6828DE6A}"/>
            </a:ext>
          </a:extLst>
        </xdr:cNvPr>
        <xdr:cNvSpPr/>
      </xdr:nvSpPr>
      <xdr:spPr>
        <a:xfrm rot="5400000">
          <a:off x="6764952" y="16361393"/>
          <a:ext cx="314691" cy="1571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9</xdr:col>
      <xdr:colOff>16358</xdr:colOff>
      <xdr:row>0</xdr:row>
      <xdr:rowOff>54280</xdr:rowOff>
    </xdr:from>
    <xdr:to>
      <xdr:col>11</xdr:col>
      <xdr:colOff>47628</xdr:colOff>
      <xdr:row>1</xdr:row>
      <xdr:rowOff>285750</xdr:rowOff>
    </xdr:to>
    <xdr:pic>
      <xdr:nvPicPr>
        <xdr:cNvPr id="6" name="Imagen 5" descr="Policía de Investigaciones de Chile - Wikipedia, la enciclopedia libre">
          <a:extLst>
            <a:ext uri="{FF2B5EF4-FFF2-40B4-BE49-F238E27FC236}">
              <a16:creationId xmlns:a16="http://schemas.microsoft.com/office/drawing/2014/main" id="{567EFEDE-4F96-42E1-BFC8-D379D991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0158" y="54280"/>
          <a:ext cx="1193320" cy="9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476250</xdr:colOff>
      <xdr:row>0</xdr:row>
      <xdr:rowOff>47629</xdr:rowOff>
    </xdr:from>
    <xdr:to>
      <xdr:col>1</xdr:col>
      <xdr:colOff>1498375</xdr:colOff>
      <xdr:row>1</xdr:row>
      <xdr:rowOff>273843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98E1B3A-4F66-470F-8143-23FFAFA57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7629"/>
          <a:ext cx="1022125" cy="931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F8642-7D1E-4E71-BDDF-CE83DBFFB17E}">
  <sheetPr>
    <tabColor rgb="FFC00000"/>
    <pageSetUpPr fitToPage="1"/>
  </sheetPr>
  <dimension ref="A1:N197"/>
  <sheetViews>
    <sheetView showGridLines="0" zoomScale="80" zoomScaleNormal="80" workbookViewId="0">
      <selection activeCell="D4" sqref="D4:M4"/>
    </sheetView>
  </sheetViews>
  <sheetFormatPr baseColWidth="10" defaultColWidth="11.42578125" defaultRowHeight="15" x14ac:dyDescent="0.25"/>
  <cols>
    <col min="1" max="1" width="2.7109375" style="1" customWidth="1"/>
    <col min="2" max="2" width="5.7109375" style="1" customWidth="1"/>
    <col min="3" max="3" width="11.7109375" style="1" customWidth="1"/>
    <col min="4" max="4" width="11" style="1" customWidth="1"/>
    <col min="5" max="6" width="11.7109375" style="1" customWidth="1"/>
    <col min="7" max="7" width="12.42578125" style="1" customWidth="1"/>
    <col min="8" max="8" width="13.42578125" style="1" customWidth="1"/>
    <col min="9" max="12" width="11.7109375" style="1" customWidth="1"/>
    <col min="13" max="13" width="11.7109375" style="83" customWidth="1"/>
    <col min="14" max="14" width="11.42578125" style="1" customWidth="1"/>
    <col min="15" max="16384" width="11.42578125" style="1"/>
  </cols>
  <sheetData>
    <row r="1" spans="2:14" ht="55.5" customHeight="1" x14ac:dyDescent="0.3">
      <c r="E1" s="217" t="s">
        <v>34</v>
      </c>
      <c r="F1" s="217"/>
      <c r="G1" s="217"/>
      <c r="H1" s="217"/>
      <c r="I1" s="217"/>
      <c r="J1" s="79"/>
    </row>
    <row r="2" spans="2:14" ht="28.5" customHeight="1" x14ac:dyDescent="0.25">
      <c r="E2" s="35" t="s">
        <v>24</v>
      </c>
      <c r="F2" s="80"/>
      <c r="G2" s="80"/>
      <c r="H2" s="80"/>
      <c r="I2" s="80"/>
    </row>
    <row r="3" spans="2:14" ht="20.100000000000001" customHeight="1" x14ac:dyDescent="0.25">
      <c r="M3" s="84"/>
      <c r="N3" s="30"/>
    </row>
    <row r="4" spans="2:14" s="60" customFormat="1" ht="30.75" customHeight="1" x14ac:dyDescent="0.25">
      <c r="B4" s="241" t="s">
        <v>70</v>
      </c>
      <c r="C4" s="241"/>
      <c r="D4" s="240"/>
      <c r="E4" s="240"/>
      <c r="F4" s="240"/>
      <c r="G4" s="240"/>
      <c r="H4" s="240"/>
      <c r="I4" s="240"/>
      <c r="J4" s="240"/>
      <c r="K4" s="240"/>
      <c r="L4" s="240"/>
      <c r="M4" s="240"/>
    </row>
    <row r="5" spans="2:14" ht="15.95" customHeight="1" x14ac:dyDescent="0.25">
      <c r="M5" s="84"/>
      <c r="N5" s="30"/>
    </row>
    <row r="6" spans="2:14" ht="21.75" customHeight="1" x14ac:dyDescent="0.25">
      <c r="B6" s="242" t="s">
        <v>71</v>
      </c>
      <c r="C6" s="242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30"/>
    </row>
    <row r="7" spans="2:14" ht="8.1" customHeight="1" x14ac:dyDescent="0.25">
      <c r="M7" s="84"/>
      <c r="N7" s="30"/>
    </row>
    <row r="8" spans="2:14" s="81" customFormat="1" ht="20.100000000000001" customHeight="1" x14ac:dyDescent="0.25">
      <c r="B8" s="246" t="s">
        <v>120</v>
      </c>
      <c r="C8" s="246"/>
      <c r="D8" s="247"/>
      <c r="E8" s="247"/>
      <c r="F8" s="88"/>
      <c r="G8" s="88"/>
      <c r="H8" s="89"/>
      <c r="I8" s="248" t="s">
        <v>72</v>
      </c>
      <c r="J8" s="248"/>
      <c r="K8" s="249"/>
      <c r="L8" s="249"/>
      <c r="M8" s="88"/>
    </row>
    <row r="9" spans="2:14" s="81" customFormat="1" ht="27" customHeight="1" x14ac:dyDescent="0.25">
      <c r="B9" s="89"/>
      <c r="C9" s="89"/>
      <c r="D9" s="89"/>
      <c r="E9" s="90"/>
      <c r="F9" s="90"/>
      <c r="G9" s="88"/>
      <c r="H9" s="89"/>
    </row>
    <row r="10" spans="2:14" ht="24.95" customHeight="1" x14ac:dyDescent="0.25">
      <c r="B10" s="105" t="s">
        <v>153</v>
      </c>
      <c r="C10" s="105"/>
      <c r="D10" s="105"/>
      <c r="E10" s="105"/>
      <c r="F10" s="105"/>
      <c r="G10" s="105"/>
      <c r="I10" s="244" t="s">
        <v>125</v>
      </c>
      <c r="J10" s="244"/>
      <c r="K10" s="244"/>
      <c r="L10" s="244"/>
      <c r="M10" s="244"/>
      <c r="N10" s="30"/>
    </row>
    <row r="11" spans="2:14" ht="8.1" customHeight="1" thickBot="1" x14ac:dyDescent="0.3">
      <c r="M11" s="84"/>
      <c r="N11" s="30"/>
    </row>
    <row r="12" spans="2:14" ht="8.1" customHeight="1" thickBot="1" x14ac:dyDescent="0.3">
      <c r="B12" s="250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2"/>
      <c r="N12" s="30"/>
    </row>
    <row r="13" spans="2:14" ht="17.100000000000001" customHeight="1" x14ac:dyDescent="0.25">
      <c r="B13" s="347" t="s">
        <v>119</v>
      </c>
      <c r="C13" s="348"/>
      <c r="D13" s="348"/>
      <c r="E13" s="348"/>
      <c r="F13" s="348"/>
      <c r="G13" s="348"/>
      <c r="H13" s="348"/>
      <c r="I13" s="348"/>
      <c r="J13" s="353" t="s">
        <v>41</v>
      </c>
      <c r="K13" s="354"/>
      <c r="L13" s="341">
        <f>M16+M21+M24</f>
        <v>0</v>
      </c>
      <c r="M13" s="342"/>
      <c r="N13" s="30"/>
    </row>
    <row r="14" spans="2:14" ht="17.100000000000001" customHeight="1" thickBot="1" x14ac:dyDescent="0.3">
      <c r="B14" s="349"/>
      <c r="C14" s="350"/>
      <c r="D14" s="350"/>
      <c r="E14" s="350"/>
      <c r="F14" s="350"/>
      <c r="G14" s="350"/>
      <c r="H14" s="350"/>
      <c r="I14" s="350"/>
      <c r="J14" s="355"/>
      <c r="K14" s="356"/>
      <c r="L14" s="343"/>
      <c r="M14" s="344"/>
      <c r="N14" s="30"/>
    </row>
    <row r="15" spans="2:14" ht="17.100000000000001" customHeight="1" thickBot="1" x14ac:dyDescent="0.3">
      <c r="B15" s="351"/>
      <c r="C15" s="352"/>
      <c r="D15" s="352"/>
      <c r="E15" s="352"/>
      <c r="F15" s="352"/>
      <c r="G15" s="352"/>
      <c r="H15" s="352"/>
      <c r="I15" s="352"/>
      <c r="J15" s="141"/>
      <c r="K15" s="141"/>
      <c r="L15" s="131"/>
      <c r="M15" s="132"/>
      <c r="N15" s="30"/>
    </row>
    <row r="16" spans="2:14" ht="27.95" customHeight="1" thickBot="1" x14ac:dyDescent="0.3">
      <c r="B16" s="357" t="s">
        <v>126</v>
      </c>
      <c r="C16" s="358"/>
      <c r="D16" s="358"/>
      <c r="E16" s="359"/>
      <c r="F16" s="398" t="s">
        <v>124</v>
      </c>
      <c r="G16" s="399"/>
      <c r="H16" s="400"/>
      <c r="I16" s="142">
        <f>SUM(I30,I36,I42,I48,I54,I60)</f>
        <v>0</v>
      </c>
      <c r="J16" s="381" t="s">
        <v>41</v>
      </c>
      <c r="K16" s="382"/>
      <c r="L16" s="382"/>
      <c r="M16" s="170">
        <f>SUM(I16:I19,M17,M18:M19)</f>
        <v>0</v>
      </c>
      <c r="N16" s="30"/>
    </row>
    <row r="17" spans="2:14" ht="15.95" customHeight="1" x14ac:dyDescent="0.25">
      <c r="B17" s="395"/>
      <c r="C17" s="396"/>
      <c r="D17" s="396"/>
      <c r="E17" s="397"/>
      <c r="F17" s="401" t="s">
        <v>56</v>
      </c>
      <c r="G17" s="402"/>
      <c r="H17" s="402"/>
      <c r="I17" s="176">
        <f t="shared" ref="I17:I19" si="0">SUM(I31,I37,I43,I49,I55,I61)</f>
        <v>0</v>
      </c>
      <c r="J17" s="372" t="s">
        <v>49</v>
      </c>
      <c r="K17" s="373"/>
      <c r="L17" s="373"/>
      <c r="M17" s="173">
        <f t="shared" ref="M17:M19" si="1">SUM(M31,M37,M43,M49,M55,M61)</f>
        <v>0</v>
      </c>
      <c r="N17" s="30"/>
    </row>
    <row r="18" spans="2:14" ht="15.95" customHeight="1" x14ac:dyDescent="0.25">
      <c r="B18" s="395"/>
      <c r="C18" s="396"/>
      <c r="D18" s="396"/>
      <c r="E18" s="397"/>
      <c r="F18" s="232" t="s">
        <v>57</v>
      </c>
      <c r="G18" s="233"/>
      <c r="H18" s="233"/>
      <c r="I18" s="177">
        <f t="shared" si="0"/>
        <v>0</v>
      </c>
      <c r="J18" s="234" t="s">
        <v>63</v>
      </c>
      <c r="K18" s="235"/>
      <c r="L18" s="235"/>
      <c r="M18" s="174">
        <f t="shared" si="1"/>
        <v>0</v>
      </c>
      <c r="N18" s="30"/>
    </row>
    <row r="19" spans="2:14" ht="15.95" customHeight="1" thickBot="1" x14ac:dyDescent="0.3">
      <c r="B19" s="360"/>
      <c r="C19" s="361"/>
      <c r="D19" s="361"/>
      <c r="E19" s="362"/>
      <c r="F19" s="236" t="s">
        <v>74</v>
      </c>
      <c r="G19" s="237"/>
      <c r="H19" s="237"/>
      <c r="I19" s="178">
        <f t="shared" si="0"/>
        <v>0</v>
      </c>
      <c r="J19" s="238" t="s">
        <v>136</v>
      </c>
      <c r="K19" s="239"/>
      <c r="L19" s="239"/>
      <c r="M19" s="175">
        <f t="shared" si="1"/>
        <v>0</v>
      </c>
      <c r="N19" s="30"/>
    </row>
    <row r="20" spans="2:14" ht="8.1" customHeight="1" thickBot="1" x14ac:dyDescent="0.3">
      <c r="B20" s="140"/>
      <c r="C20" s="140"/>
      <c r="D20" s="140"/>
      <c r="E20" s="140"/>
      <c r="M20" s="84"/>
      <c r="N20" s="30"/>
    </row>
    <row r="21" spans="2:14" ht="27.95" customHeight="1" thickBot="1" x14ac:dyDescent="0.3">
      <c r="B21" s="357" t="s">
        <v>145</v>
      </c>
      <c r="C21" s="358"/>
      <c r="D21" s="358"/>
      <c r="E21" s="359"/>
      <c r="F21" s="391" t="s">
        <v>143</v>
      </c>
      <c r="G21" s="392"/>
      <c r="H21" s="392"/>
      <c r="I21" s="142">
        <f>K78+K88+K97</f>
        <v>0</v>
      </c>
      <c r="J21" s="382" t="s">
        <v>41</v>
      </c>
      <c r="K21" s="382"/>
      <c r="L21" s="382"/>
      <c r="M21" s="170">
        <f>I21+I22</f>
        <v>0</v>
      </c>
      <c r="N21" s="30"/>
    </row>
    <row r="22" spans="2:14" ht="21" customHeight="1" thickBot="1" x14ac:dyDescent="0.3">
      <c r="B22" s="360"/>
      <c r="C22" s="361"/>
      <c r="D22" s="361"/>
      <c r="E22" s="362"/>
      <c r="F22" s="393" t="s">
        <v>144</v>
      </c>
      <c r="G22" s="394"/>
      <c r="H22" s="394"/>
      <c r="I22" s="178">
        <f>K83+K93+K102</f>
        <v>0</v>
      </c>
      <c r="J22" s="169"/>
      <c r="K22" s="169"/>
      <c r="L22" s="169"/>
      <c r="M22" s="169"/>
      <c r="N22" s="30"/>
    </row>
    <row r="23" spans="2:14" ht="8.1" customHeight="1" thickBot="1" x14ac:dyDescent="0.3">
      <c r="B23" s="140"/>
      <c r="C23" s="140"/>
      <c r="D23" s="140"/>
      <c r="E23" s="140"/>
      <c r="M23" s="84"/>
      <c r="N23" s="30"/>
    </row>
    <row r="24" spans="2:14" ht="27.95" customHeight="1" thickBot="1" x14ac:dyDescent="0.3">
      <c r="B24" s="357" t="s">
        <v>146</v>
      </c>
      <c r="C24" s="358"/>
      <c r="D24" s="358"/>
      <c r="E24" s="359"/>
      <c r="F24" s="387" t="s">
        <v>161</v>
      </c>
      <c r="G24" s="388"/>
      <c r="H24" s="388"/>
      <c r="I24" s="144">
        <f>SUM(K109:K112)</f>
        <v>0</v>
      </c>
      <c r="J24" s="381" t="s">
        <v>41</v>
      </c>
      <c r="K24" s="382"/>
      <c r="L24" s="382"/>
      <c r="M24" s="171">
        <f>I24+I25+M25</f>
        <v>0</v>
      </c>
      <c r="N24" s="30"/>
    </row>
    <row r="25" spans="2:14" ht="20.25" customHeight="1" thickBot="1" x14ac:dyDescent="0.3">
      <c r="B25" s="360"/>
      <c r="C25" s="361"/>
      <c r="D25" s="361"/>
      <c r="E25" s="362"/>
      <c r="F25" s="385" t="s">
        <v>147</v>
      </c>
      <c r="G25" s="386"/>
      <c r="H25" s="386"/>
      <c r="I25" s="175">
        <f>K113+K114</f>
        <v>0</v>
      </c>
      <c r="J25" s="383" t="s">
        <v>144</v>
      </c>
      <c r="K25" s="384"/>
      <c r="L25" s="384"/>
      <c r="M25" s="172">
        <f>K115+K116</f>
        <v>0</v>
      </c>
      <c r="N25" s="30"/>
    </row>
    <row r="26" spans="2:14" ht="25.5" customHeight="1" x14ac:dyDescent="0.25">
      <c r="M26" s="84"/>
      <c r="N26" s="30"/>
    </row>
    <row r="27" spans="2:14" ht="24.95" customHeight="1" x14ac:dyDescent="0.25">
      <c r="B27" s="245" t="s">
        <v>154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30"/>
    </row>
    <row r="28" spans="2:14" ht="7.5" customHeight="1" thickBot="1" x14ac:dyDescent="0.3">
      <c r="B28" s="128"/>
      <c r="C28" s="128"/>
      <c r="D28" s="128"/>
      <c r="E28" s="128"/>
      <c r="F28" s="72"/>
      <c r="G28" s="72"/>
      <c r="H28" s="72"/>
      <c r="I28" s="87"/>
      <c r="J28" s="72"/>
      <c r="K28" s="72"/>
      <c r="L28" s="72"/>
      <c r="M28" s="87"/>
      <c r="N28" s="30"/>
    </row>
    <row r="29" spans="2:14" ht="6" customHeight="1" thickBot="1" x14ac:dyDescent="0.3">
      <c r="B29" s="365"/>
      <c r="C29" s="366"/>
      <c r="D29" s="366"/>
      <c r="E29" s="366"/>
      <c r="F29" s="366"/>
      <c r="G29" s="366"/>
      <c r="H29" s="366"/>
      <c r="I29" s="366"/>
      <c r="J29" s="366"/>
      <c r="K29" s="367"/>
      <c r="L29" s="389" t="s">
        <v>41</v>
      </c>
      <c r="M29" s="210">
        <f>SUM(I30:I33,M31:M33)</f>
        <v>0</v>
      </c>
      <c r="N29" s="30"/>
    </row>
    <row r="30" spans="2:14" ht="20.100000000000001" customHeight="1" thickBot="1" x14ac:dyDescent="0.3">
      <c r="B30" s="218" t="s">
        <v>123</v>
      </c>
      <c r="C30" s="219"/>
      <c r="D30" s="219"/>
      <c r="E30" s="220"/>
      <c r="F30" s="227" t="s">
        <v>73</v>
      </c>
      <c r="G30" s="228"/>
      <c r="H30" s="229"/>
      <c r="I30" s="100">
        <f>SUM(I122,I127,I132,I137,I142,I147,I152,I157,I162,I167,I172,I177,I182,I187,I192)</f>
        <v>0</v>
      </c>
      <c r="J30" s="75"/>
      <c r="K30" s="76"/>
      <c r="L30" s="390"/>
      <c r="M30" s="211"/>
      <c r="N30" s="30"/>
    </row>
    <row r="31" spans="2:14" ht="15.95" customHeight="1" x14ac:dyDescent="0.25">
      <c r="B31" s="221"/>
      <c r="C31" s="222"/>
      <c r="D31" s="222"/>
      <c r="E31" s="223"/>
      <c r="F31" s="230" t="s">
        <v>56</v>
      </c>
      <c r="G31" s="231"/>
      <c r="H31" s="231"/>
      <c r="I31" s="157">
        <f t="shared" ref="I31:I33" si="2">SUM(I123,I128,I133,I138,I143,I148,I153,I158,I163,I168,I173,I178,I183,I188,I193)</f>
        <v>0</v>
      </c>
      <c r="J31" s="372" t="s">
        <v>49</v>
      </c>
      <c r="K31" s="373"/>
      <c r="L31" s="373"/>
      <c r="M31" s="188">
        <f>SUM(M123,M128,M133,M138,M143,M148,M153,M158,M163,M168,M173,M178,M183,M188,M193)</f>
        <v>0</v>
      </c>
      <c r="N31" s="30"/>
    </row>
    <row r="32" spans="2:14" ht="15.95" customHeight="1" x14ac:dyDescent="0.25">
      <c r="B32" s="221"/>
      <c r="C32" s="222"/>
      <c r="D32" s="222"/>
      <c r="E32" s="223"/>
      <c r="F32" s="232" t="s">
        <v>57</v>
      </c>
      <c r="G32" s="233"/>
      <c r="H32" s="233"/>
      <c r="I32" s="143">
        <f t="shared" si="2"/>
        <v>0</v>
      </c>
      <c r="J32" s="234" t="s">
        <v>63</v>
      </c>
      <c r="K32" s="235"/>
      <c r="L32" s="235"/>
      <c r="M32" s="189">
        <f t="shared" ref="M32:M33" si="3">SUM(M124,M129,M134,M139,M144,M149,M154,M159,M164,M169,M174,M179,M184,M189,M194)</f>
        <v>0</v>
      </c>
      <c r="N32" s="30"/>
    </row>
    <row r="33" spans="2:14" ht="15.95" customHeight="1" thickBot="1" x14ac:dyDescent="0.3">
      <c r="B33" s="224"/>
      <c r="C33" s="225"/>
      <c r="D33" s="225"/>
      <c r="E33" s="226"/>
      <c r="F33" s="236" t="s">
        <v>74</v>
      </c>
      <c r="G33" s="237"/>
      <c r="H33" s="237"/>
      <c r="I33" s="187">
        <f t="shared" si="2"/>
        <v>0</v>
      </c>
      <c r="J33" s="238" t="s">
        <v>136</v>
      </c>
      <c r="K33" s="239"/>
      <c r="L33" s="239"/>
      <c r="M33" s="190">
        <f t="shared" si="3"/>
        <v>0</v>
      </c>
      <c r="N33" s="30"/>
    </row>
    <row r="34" spans="2:14" ht="14.25" customHeight="1" thickBot="1" x14ac:dyDescent="0.3">
      <c r="B34" s="86"/>
      <c r="C34" s="86"/>
      <c r="D34" s="86"/>
      <c r="E34" s="86"/>
      <c r="F34" s="72"/>
      <c r="G34" s="72"/>
      <c r="H34" s="72"/>
      <c r="I34" s="87"/>
      <c r="J34" s="72"/>
      <c r="K34" s="72"/>
      <c r="L34" s="72"/>
      <c r="M34" s="87"/>
      <c r="N34" s="30"/>
    </row>
    <row r="35" spans="2:14" ht="6" customHeight="1" thickBot="1" x14ac:dyDescent="0.3">
      <c r="B35" s="374"/>
      <c r="C35" s="375"/>
      <c r="D35" s="375"/>
      <c r="E35" s="375"/>
      <c r="F35" s="375"/>
      <c r="G35" s="375"/>
      <c r="H35" s="375"/>
      <c r="I35" s="375"/>
      <c r="J35" s="375"/>
      <c r="K35" s="375"/>
      <c r="L35" s="376" t="s">
        <v>41</v>
      </c>
      <c r="M35" s="208">
        <f>SUM(I36:I39,M37:M39)</f>
        <v>0</v>
      </c>
      <c r="N35" s="30"/>
    </row>
    <row r="36" spans="2:14" ht="20.100000000000001" customHeight="1" thickBot="1" x14ac:dyDescent="0.3">
      <c r="B36" s="218" t="s">
        <v>159</v>
      </c>
      <c r="C36" s="219"/>
      <c r="D36" s="219"/>
      <c r="E36" s="220"/>
      <c r="F36" s="227" t="s">
        <v>73</v>
      </c>
      <c r="G36" s="228"/>
      <c r="H36" s="229"/>
      <c r="I36" s="106">
        <f>ASETEC!K109</f>
        <v>0</v>
      </c>
      <c r="J36" s="75"/>
      <c r="K36" s="76"/>
      <c r="L36" s="377"/>
      <c r="M36" s="209"/>
      <c r="N36" s="30"/>
    </row>
    <row r="37" spans="2:14" ht="15.95" customHeight="1" x14ac:dyDescent="0.25">
      <c r="B37" s="221"/>
      <c r="C37" s="222"/>
      <c r="D37" s="222"/>
      <c r="E37" s="223"/>
      <c r="F37" s="230" t="s">
        <v>56</v>
      </c>
      <c r="G37" s="231"/>
      <c r="H37" s="231"/>
      <c r="I37" s="157">
        <f>ASETEC!I126</f>
        <v>0</v>
      </c>
      <c r="J37" s="372" t="s">
        <v>49</v>
      </c>
      <c r="K37" s="373"/>
      <c r="L37" s="373"/>
      <c r="M37" s="188">
        <f>ASETEC!K115</f>
        <v>0</v>
      </c>
      <c r="N37" s="30"/>
    </row>
    <row r="38" spans="2:14" ht="15.95" customHeight="1" x14ac:dyDescent="0.25">
      <c r="B38" s="221"/>
      <c r="C38" s="222"/>
      <c r="D38" s="222"/>
      <c r="E38" s="223"/>
      <c r="F38" s="232" t="s">
        <v>57</v>
      </c>
      <c r="G38" s="233"/>
      <c r="H38" s="233"/>
      <c r="I38" s="143">
        <f>ASETEC!I127</f>
        <v>0</v>
      </c>
      <c r="J38" s="234" t="s">
        <v>63</v>
      </c>
      <c r="K38" s="235"/>
      <c r="L38" s="235"/>
      <c r="M38" s="189">
        <f>ASETEC!I128</f>
        <v>0</v>
      </c>
      <c r="N38" s="30"/>
    </row>
    <row r="39" spans="2:14" ht="15.95" customHeight="1" thickBot="1" x14ac:dyDescent="0.3">
      <c r="B39" s="224"/>
      <c r="C39" s="225"/>
      <c r="D39" s="225"/>
      <c r="E39" s="226"/>
      <c r="F39" s="236" t="s">
        <v>74</v>
      </c>
      <c r="G39" s="237"/>
      <c r="H39" s="237"/>
      <c r="I39" s="187">
        <f>ASETEC!D115</f>
        <v>0</v>
      </c>
      <c r="J39" s="238" t="s">
        <v>136</v>
      </c>
      <c r="K39" s="239"/>
      <c r="L39" s="239"/>
      <c r="M39" s="190">
        <f>ASETEC!I129</f>
        <v>0</v>
      </c>
      <c r="N39" s="30"/>
    </row>
    <row r="40" spans="2:14" ht="14.25" customHeight="1" thickBot="1" x14ac:dyDescent="0.3">
      <c r="B40" s="128"/>
      <c r="C40" s="128"/>
      <c r="D40" s="128"/>
      <c r="E40" s="128"/>
      <c r="F40" s="72"/>
      <c r="G40" s="72"/>
      <c r="H40" s="72"/>
      <c r="I40" s="87"/>
      <c r="J40" s="72"/>
      <c r="K40" s="72"/>
      <c r="L40" s="72"/>
      <c r="M40" s="87"/>
      <c r="N40" s="30"/>
    </row>
    <row r="41" spans="2:14" ht="6" customHeight="1" thickBot="1" x14ac:dyDescent="0.3">
      <c r="B41" s="250"/>
      <c r="C41" s="251"/>
      <c r="D41" s="251"/>
      <c r="E41" s="251"/>
      <c r="F41" s="251"/>
      <c r="G41" s="251"/>
      <c r="H41" s="251"/>
      <c r="I41" s="251"/>
      <c r="J41" s="251"/>
      <c r="K41" s="252"/>
      <c r="L41" s="363" t="s">
        <v>41</v>
      </c>
      <c r="M41" s="339">
        <f>SUM(I42:I45,M43:M45)</f>
        <v>0</v>
      </c>
      <c r="N41" s="30"/>
    </row>
    <row r="42" spans="2:14" ht="20.100000000000001" customHeight="1" thickBot="1" x14ac:dyDescent="0.3">
      <c r="B42" s="218" t="s">
        <v>105</v>
      </c>
      <c r="C42" s="219"/>
      <c r="D42" s="219"/>
      <c r="E42" s="220"/>
      <c r="F42" s="227" t="s">
        <v>73</v>
      </c>
      <c r="G42" s="228"/>
      <c r="H42" s="229"/>
      <c r="I42" s="106">
        <f>'M&amp;PI'!K109</f>
        <v>0</v>
      </c>
      <c r="J42" s="75"/>
      <c r="K42" s="76"/>
      <c r="L42" s="364"/>
      <c r="M42" s="340"/>
      <c r="N42" s="30"/>
    </row>
    <row r="43" spans="2:14" ht="15.95" customHeight="1" x14ac:dyDescent="0.25">
      <c r="B43" s="221"/>
      <c r="C43" s="222"/>
      <c r="D43" s="222"/>
      <c r="E43" s="223"/>
      <c r="F43" s="230" t="s">
        <v>56</v>
      </c>
      <c r="G43" s="231"/>
      <c r="H43" s="231"/>
      <c r="I43" s="157">
        <f>'M&amp;PI'!I126</f>
        <v>0</v>
      </c>
      <c r="J43" s="372" t="s">
        <v>49</v>
      </c>
      <c r="K43" s="373"/>
      <c r="L43" s="373"/>
      <c r="M43" s="188">
        <f>'M&amp;PI'!K115</f>
        <v>0</v>
      </c>
      <c r="N43" s="30"/>
    </row>
    <row r="44" spans="2:14" ht="15.95" customHeight="1" x14ac:dyDescent="0.25">
      <c r="B44" s="221"/>
      <c r="C44" s="222"/>
      <c r="D44" s="222"/>
      <c r="E44" s="223"/>
      <c r="F44" s="232" t="s">
        <v>57</v>
      </c>
      <c r="G44" s="233"/>
      <c r="H44" s="233"/>
      <c r="I44" s="143">
        <f>'M&amp;PI'!I127</f>
        <v>0</v>
      </c>
      <c r="J44" s="234" t="s">
        <v>63</v>
      </c>
      <c r="K44" s="235"/>
      <c r="L44" s="235"/>
      <c r="M44" s="189">
        <f>'M&amp;PI'!I128</f>
        <v>0</v>
      </c>
      <c r="N44" s="30"/>
    </row>
    <row r="45" spans="2:14" ht="15.95" customHeight="1" thickBot="1" x14ac:dyDescent="0.3">
      <c r="B45" s="224"/>
      <c r="C45" s="225"/>
      <c r="D45" s="225"/>
      <c r="E45" s="226"/>
      <c r="F45" s="236" t="s">
        <v>74</v>
      </c>
      <c r="G45" s="237"/>
      <c r="H45" s="237"/>
      <c r="I45" s="187">
        <f>'M&amp;PI'!D115</f>
        <v>0</v>
      </c>
      <c r="J45" s="238" t="s">
        <v>136</v>
      </c>
      <c r="K45" s="239"/>
      <c r="L45" s="239"/>
      <c r="M45" s="190">
        <f>'M&amp;PI'!I129</f>
        <v>0</v>
      </c>
      <c r="N45" s="30"/>
    </row>
    <row r="46" spans="2:14" ht="14.25" customHeight="1" thickBot="1" x14ac:dyDescent="0.3">
      <c r="B46" s="86"/>
      <c r="C46" s="86"/>
      <c r="D46" s="86"/>
      <c r="E46" s="86"/>
      <c r="F46" s="72"/>
      <c r="G46" s="72"/>
      <c r="H46" s="72"/>
      <c r="I46" s="87"/>
      <c r="J46" s="72"/>
      <c r="K46" s="72"/>
      <c r="L46" s="72"/>
      <c r="M46" s="87"/>
      <c r="N46" s="30"/>
    </row>
    <row r="47" spans="2:14" ht="6" customHeight="1" thickBot="1" x14ac:dyDescent="0.3">
      <c r="B47" s="103"/>
      <c r="C47" s="104"/>
      <c r="D47" s="104"/>
      <c r="E47" s="104"/>
      <c r="F47" s="104"/>
      <c r="G47" s="104"/>
      <c r="H47" s="104"/>
      <c r="I47" s="104"/>
      <c r="J47" s="104"/>
      <c r="K47" s="104"/>
      <c r="L47" s="370" t="s">
        <v>41</v>
      </c>
      <c r="M47" s="345">
        <f>SUM(I48:I51,M49:M51)</f>
        <v>0</v>
      </c>
      <c r="N47" s="30"/>
    </row>
    <row r="48" spans="2:14" ht="20.100000000000001" customHeight="1" thickBot="1" x14ac:dyDescent="0.3">
      <c r="B48" s="218" t="s">
        <v>118</v>
      </c>
      <c r="C48" s="219"/>
      <c r="D48" s="219"/>
      <c r="E48" s="220"/>
      <c r="F48" s="227" t="s">
        <v>152</v>
      </c>
      <c r="G48" s="228"/>
      <c r="H48" s="229"/>
      <c r="I48" s="107"/>
      <c r="J48" s="75"/>
      <c r="K48" s="76"/>
      <c r="L48" s="371"/>
      <c r="M48" s="346"/>
      <c r="N48" s="30"/>
    </row>
    <row r="49" spans="2:14" ht="15.95" customHeight="1" x14ac:dyDescent="0.25">
      <c r="B49" s="221"/>
      <c r="C49" s="222"/>
      <c r="D49" s="222"/>
      <c r="E49" s="223"/>
      <c r="F49" s="230" t="s">
        <v>56</v>
      </c>
      <c r="G49" s="231"/>
      <c r="H49" s="231"/>
      <c r="I49" s="200"/>
      <c r="J49" s="372" t="s">
        <v>49</v>
      </c>
      <c r="K49" s="373"/>
      <c r="L49" s="373"/>
      <c r="M49" s="203"/>
      <c r="N49" s="30"/>
    </row>
    <row r="50" spans="2:14" ht="15.95" customHeight="1" x14ac:dyDescent="0.25">
      <c r="B50" s="221"/>
      <c r="C50" s="222"/>
      <c r="D50" s="222"/>
      <c r="E50" s="223"/>
      <c r="F50" s="232" t="s">
        <v>57</v>
      </c>
      <c r="G50" s="233"/>
      <c r="H50" s="233"/>
      <c r="I50" s="201"/>
      <c r="J50" s="234" t="s">
        <v>63</v>
      </c>
      <c r="K50" s="235"/>
      <c r="L50" s="235"/>
      <c r="M50" s="204"/>
      <c r="N50" s="30"/>
    </row>
    <row r="51" spans="2:14" ht="15.95" customHeight="1" thickBot="1" x14ac:dyDescent="0.3">
      <c r="B51" s="224"/>
      <c r="C51" s="225"/>
      <c r="D51" s="225"/>
      <c r="E51" s="226"/>
      <c r="F51" s="236" t="s">
        <v>74</v>
      </c>
      <c r="G51" s="237"/>
      <c r="H51" s="237"/>
      <c r="I51" s="202"/>
      <c r="J51" s="238" t="s">
        <v>136</v>
      </c>
      <c r="K51" s="239"/>
      <c r="L51" s="239"/>
      <c r="M51" s="205"/>
      <c r="N51" s="30"/>
    </row>
    <row r="52" spans="2:14" ht="14.25" customHeight="1" thickBot="1" x14ac:dyDescent="0.3">
      <c r="B52" s="86"/>
      <c r="C52" s="86"/>
      <c r="D52" s="86"/>
      <c r="E52" s="86"/>
      <c r="F52" s="72"/>
      <c r="G52" s="72"/>
      <c r="H52" s="72"/>
      <c r="I52" s="87"/>
      <c r="J52" s="72"/>
      <c r="K52" s="72"/>
      <c r="L52" s="72"/>
      <c r="M52" s="87"/>
      <c r="N52" s="30"/>
    </row>
    <row r="53" spans="2:14" ht="6" customHeight="1" thickBot="1" x14ac:dyDescent="0.3">
      <c r="B53" s="368"/>
      <c r="C53" s="369"/>
      <c r="D53" s="369"/>
      <c r="E53" s="369"/>
      <c r="F53" s="369"/>
      <c r="G53" s="369"/>
      <c r="H53" s="369"/>
      <c r="I53" s="369"/>
      <c r="J53" s="369"/>
      <c r="K53" s="369"/>
      <c r="L53" s="370" t="s">
        <v>41</v>
      </c>
      <c r="M53" s="345">
        <f>SUM(I54:I57,M55:M57)</f>
        <v>0</v>
      </c>
      <c r="N53" s="30"/>
    </row>
    <row r="54" spans="2:14" ht="20.100000000000001" customHeight="1" thickBot="1" x14ac:dyDescent="0.3">
      <c r="B54" s="218" t="s">
        <v>160</v>
      </c>
      <c r="C54" s="219"/>
      <c r="D54" s="219"/>
      <c r="E54" s="220"/>
      <c r="F54" s="227" t="s">
        <v>73</v>
      </c>
      <c r="G54" s="228"/>
      <c r="H54" s="229"/>
      <c r="I54" s="107"/>
      <c r="J54" s="75"/>
      <c r="K54" s="76"/>
      <c r="L54" s="371"/>
      <c r="M54" s="346"/>
      <c r="N54" s="30"/>
    </row>
    <row r="55" spans="2:14" ht="15.95" customHeight="1" x14ac:dyDescent="0.25">
      <c r="B55" s="221"/>
      <c r="C55" s="222"/>
      <c r="D55" s="222"/>
      <c r="E55" s="223"/>
      <c r="F55" s="230" t="s">
        <v>56</v>
      </c>
      <c r="G55" s="231"/>
      <c r="H55" s="231"/>
      <c r="I55" s="200"/>
      <c r="J55" s="372" t="s">
        <v>49</v>
      </c>
      <c r="K55" s="373"/>
      <c r="L55" s="373"/>
      <c r="M55" s="203"/>
      <c r="N55" s="30"/>
    </row>
    <row r="56" spans="2:14" ht="15.95" customHeight="1" x14ac:dyDescent="0.25">
      <c r="B56" s="221"/>
      <c r="C56" s="222"/>
      <c r="D56" s="222"/>
      <c r="E56" s="223"/>
      <c r="F56" s="232" t="s">
        <v>57</v>
      </c>
      <c r="G56" s="233"/>
      <c r="H56" s="233"/>
      <c r="I56" s="201"/>
      <c r="J56" s="234" t="s">
        <v>63</v>
      </c>
      <c r="K56" s="235"/>
      <c r="L56" s="235"/>
      <c r="M56" s="204"/>
      <c r="N56" s="30"/>
    </row>
    <row r="57" spans="2:14" ht="15.95" customHeight="1" thickBot="1" x14ac:dyDescent="0.3">
      <c r="B57" s="224"/>
      <c r="C57" s="225"/>
      <c r="D57" s="225"/>
      <c r="E57" s="226"/>
      <c r="F57" s="236" t="s">
        <v>74</v>
      </c>
      <c r="G57" s="237"/>
      <c r="H57" s="237"/>
      <c r="I57" s="202"/>
      <c r="J57" s="238" t="s">
        <v>136</v>
      </c>
      <c r="K57" s="239"/>
      <c r="L57" s="239"/>
      <c r="M57" s="205"/>
      <c r="N57" s="30"/>
    </row>
    <row r="58" spans="2:14" ht="14.25" customHeight="1" thickBot="1" x14ac:dyDescent="0.3">
      <c r="B58" s="128"/>
      <c r="C58" s="128"/>
      <c r="D58" s="128"/>
      <c r="E58" s="128"/>
      <c r="F58" s="72"/>
      <c r="G58" s="72"/>
      <c r="H58" s="72"/>
      <c r="I58" s="87"/>
      <c r="J58" s="72"/>
      <c r="K58" s="72"/>
      <c r="L58" s="72"/>
      <c r="M58" s="87"/>
      <c r="N58" s="30"/>
    </row>
    <row r="59" spans="2:14" ht="6" customHeight="1" thickBot="1" x14ac:dyDescent="0.3">
      <c r="B59" s="368"/>
      <c r="C59" s="369"/>
      <c r="D59" s="369"/>
      <c r="E59" s="369"/>
      <c r="F59" s="369"/>
      <c r="G59" s="369"/>
      <c r="H59" s="369"/>
      <c r="I59" s="369"/>
      <c r="J59" s="369"/>
      <c r="K59" s="369"/>
      <c r="L59" s="370" t="s">
        <v>41</v>
      </c>
      <c r="M59" s="345">
        <f>SUM(I60:I63,M61:M63)</f>
        <v>0</v>
      </c>
      <c r="N59" s="30"/>
    </row>
    <row r="60" spans="2:14" ht="20.100000000000001" customHeight="1" thickBot="1" x14ac:dyDescent="0.3">
      <c r="B60" s="218" t="s">
        <v>127</v>
      </c>
      <c r="C60" s="219"/>
      <c r="D60" s="219"/>
      <c r="E60" s="220"/>
      <c r="F60" s="227" t="s">
        <v>73</v>
      </c>
      <c r="G60" s="228"/>
      <c r="H60" s="229"/>
      <c r="I60" s="107"/>
      <c r="J60" s="75"/>
      <c r="K60" s="76"/>
      <c r="L60" s="371"/>
      <c r="M60" s="346"/>
      <c r="N60" s="30"/>
    </row>
    <row r="61" spans="2:14" ht="15.95" customHeight="1" x14ac:dyDescent="0.25">
      <c r="B61" s="221"/>
      <c r="C61" s="222"/>
      <c r="D61" s="222"/>
      <c r="E61" s="223"/>
      <c r="F61" s="230" t="s">
        <v>56</v>
      </c>
      <c r="G61" s="231"/>
      <c r="H61" s="231"/>
      <c r="I61" s="200"/>
      <c r="J61" s="372" t="s">
        <v>49</v>
      </c>
      <c r="K61" s="373"/>
      <c r="L61" s="373"/>
      <c r="M61" s="203"/>
      <c r="N61" s="30"/>
    </row>
    <row r="62" spans="2:14" ht="15.95" customHeight="1" x14ac:dyDescent="0.25">
      <c r="B62" s="221"/>
      <c r="C62" s="222"/>
      <c r="D62" s="222"/>
      <c r="E62" s="223"/>
      <c r="F62" s="232" t="s">
        <v>57</v>
      </c>
      <c r="G62" s="233"/>
      <c r="H62" s="233"/>
      <c r="I62" s="201"/>
      <c r="J62" s="234" t="s">
        <v>63</v>
      </c>
      <c r="K62" s="235"/>
      <c r="L62" s="235"/>
      <c r="M62" s="204"/>
      <c r="N62" s="30"/>
    </row>
    <row r="63" spans="2:14" ht="15.95" customHeight="1" thickBot="1" x14ac:dyDescent="0.3">
      <c r="B63" s="224"/>
      <c r="C63" s="225"/>
      <c r="D63" s="225"/>
      <c r="E63" s="226"/>
      <c r="F63" s="236" t="s">
        <v>74</v>
      </c>
      <c r="G63" s="237"/>
      <c r="H63" s="237"/>
      <c r="I63" s="202"/>
      <c r="J63" s="238" t="s">
        <v>136</v>
      </c>
      <c r="K63" s="239"/>
      <c r="L63" s="239"/>
      <c r="M63" s="205"/>
      <c r="N63" s="30"/>
    </row>
    <row r="64" spans="2:14" x14ac:dyDescent="0.25">
      <c r="M64" s="1"/>
      <c r="N64" s="83"/>
    </row>
    <row r="65" spans="1:14" ht="24.95" customHeight="1" x14ac:dyDescent="0.25">
      <c r="B65" s="245" t="s">
        <v>163</v>
      </c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30"/>
    </row>
    <row r="66" spans="1:14" ht="8.1" customHeight="1" thickBot="1" x14ac:dyDescent="0.3">
      <c r="M66" s="84"/>
      <c r="N66" s="30"/>
    </row>
    <row r="67" spans="1:14" s="32" customFormat="1" ht="24.95" customHeight="1" thickBot="1" x14ac:dyDescent="0.3">
      <c r="A67" s="78"/>
      <c r="B67" s="378" t="s">
        <v>156</v>
      </c>
      <c r="C67" s="379"/>
      <c r="D67" s="379"/>
      <c r="E67" s="379"/>
      <c r="F67" s="379"/>
      <c r="G67" s="379"/>
      <c r="H67" s="379"/>
      <c r="I67" s="379"/>
      <c r="J67" s="379"/>
      <c r="K67" s="379"/>
      <c r="L67" s="380"/>
      <c r="M67" s="53"/>
    </row>
    <row r="68" spans="1:14" s="32" customFormat="1" ht="8.25" customHeight="1" thickBot="1" x14ac:dyDescent="0.3">
      <c r="A68" s="78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207"/>
    </row>
    <row r="69" spans="1:14" ht="15" customHeight="1" thickBot="1" x14ac:dyDescent="0.3">
      <c r="B69" s="403" t="s">
        <v>66</v>
      </c>
      <c r="C69" s="404"/>
      <c r="D69" s="404"/>
      <c r="E69" s="404"/>
      <c r="F69" s="404"/>
      <c r="G69" s="404"/>
      <c r="H69" s="404"/>
      <c r="I69" s="404"/>
      <c r="J69" s="404"/>
      <c r="K69" s="404"/>
      <c r="L69" s="404"/>
      <c r="M69" s="405"/>
      <c r="N69" s="30"/>
    </row>
    <row r="70" spans="1:14" ht="50.1" customHeight="1" thickBot="1" x14ac:dyDescent="0.3">
      <c r="B70" s="406"/>
      <c r="C70" s="407"/>
      <c r="D70" s="407"/>
      <c r="E70" s="407"/>
      <c r="F70" s="407"/>
      <c r="G70" s="407"/>
      <c r="H70" s="407"/>
      <c r="I70" s="407"/>
      <c r="J70" s="407"/>
      <c r="K70" s="407"/>
      <c r="L70" s="407"/>
      <c r="M70" s="408"/>
      <c r="N70" s="30"/>
    </row>
    <row r="71" spans="1:14" ht="20.25" customHeight="1" x14ac:dyDescent="0.25">
      <c r="B71" s="127"/>
      <c r="C71" s="127"/>
      <c r="D71" s="127"/>
      <c r="E71" s="127"/>
      <c r="F71" s="72"/>
      <c r="G71" s="72"/>
      <c r="H71" s="72"/>
      <c r="I71" s="87"/>
      <c r="J71" s="72"/>
      <c r="K71" s="72"/>
      <c r="L71" s="72"/>
      <c r="M71" s="87"/>
      <c r="N71" s="30"/>
    </row>
    <row r="72" spans="1:14" ht="24.95" customHeight="1" x14ac:dyDescent="0.25">
      <c r="B72" s="245" t="s">
        <v>164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30"/>
    </row>
    <row r="73" spans="1:14" ht="8.1" customHeight="1" x14ac:dyDescent="0.25"/>
    <row r="74" spans="1:14" ht="21.75" thickBot="1" x14ac:dyDescent="0.3">
      <c r="D74" s="409" t="s">
        <v>134</v>
      </c>
      <c r="E74" s="410"/>
      <c r="F74" s="410"/>
      <c r="G74" s="410"/>
      <c r="H74" s="410"/>
      <c r="I74" s="410"/>
      <c r="J74" s="410"/>
      <c r="K74" s="410"/>
      <c r="M74" s="1"/>
      <c r="N74" s="83"/>
    </row>
    <row r="75" spans="1:14" ht="18" customHeight="1" x14ac:dyDescent="0.25">
      <c r="D75" s="301" t="s">
        <v>58</v>
      </c>
      <c r="E75" s="302"/>
      <c r="F75" s="302"/>
      <c r="G75" s="303"/>
      <c r="H75" s="295" t="s">
        <v>64</v>
      </c>
      <c r="I75" s="296"/>
      <c r="J75" s="297"/>
      <c r="K75" s="191"/>
      <c r="M75" s="1"/>
      <c r="N75" s="83"/>
    </row>
    <row r="76" spans="1:14" ht="18" customHeight="1" x14ac:dyDescent="0.25">
      <c r="D76" s="304"/>
      <c r="E76" s="305"/>
      <c r="F76" s="305"/>
      <c r="G76" s="306"/>
      <c r="H76" s="298" t="s">
        <v>65</v>
      </c>
      <c r="I76" s="299"/>
      <c r="J76" s="300"/>
      <c r="K76" s="192"/>
      <c r="M76" s="1"/>
      <c r="N76" s="83"/>
    </row>
    <row r="77" spans="1:14" ht="18" customHeight="1" x14ac:dyDescent="0.25">
      <c r="D77" s="304"/>
      <c r="E77" s="305"/>
      <c r="F77" s="305"/>
      <c r="G77" s="306"/>
      <c r="H77" s="298" t="s">
        <v>62</v>
      </c>
      <c r="I77" s="299"/>
      <c r="J77" s="300"/>
      <c r="K77" s="192"/>
      <c r="M77" s="1"/>
      <c r="N77" s="83"/>
    </row>
    <row r="78" spans="1:14" ht="20.100000000000001" customHeight="1" thickBot="1" x14ac:dyDescent="0.3">
      <c r="D78" s="304"/>
      <c r="E78" s="305"/>
      <c r="F78" s="305"/>
      <c r="G78" s="306"/>
      <c r="H78" s="292" t="s">
        <v>143</v>
      </c>
      <c r="I78" s="293"/>
      <c r="J78" s="294"/>
      <c r="K78" s="206">
        <f>SUM(K75:K77)</f>
        <v>0</v>
      </c>
      <c r="M78" s="1"/>
      <c r="N78" s="83"/>
    </row>
    <row r="79" spans="1:14" ht="18" customHeight="1" x14ac:dyDescent="0.25">
      <c r="D79" s="304"/>
      <c r="E79" s="305"/>
      <c r="F79" s="305"/>
      <c r="G79" s="306"/>
      <c r="H79" s="298" t="s">
        <v>63</v>
      </c>
      <c r="I79" s="299"/>
      <c r="J79" s="300"/>
      <c r="K79" s="185"/>
      <c r="M79" s="1"/>
      <c r="N79" s="83"/>
    </row>
    <row r="80" spans="1:14" ht="18" customHeight="1" x14ac:dyDescent="0.25">
      <c r="D80" s="304"/>
      <c r="E80" s="305"/>
      <c r="F80" s="305"/>
      <c r="G80" s="306"/>
      <c r="H80" s="298" t="s">
        <v>49</v>
      </c>
      <c r="I80" s="299"/>
      <c r="J80" s="300"/>
      <c r="K80" s="186"/>
      <c r="M80" s="1"/>
      <c r="N80" s="83"/>
    </row>
    <row r="81" spans="4:14" ht="18" customHeight="1" x14ac:dyDescent="0.25">
      <c r="D81" s="304"/>
      <c r="E81" s="305"/>
      <c r="F81" s="305"/>
      <c r="G81" s="306"/>
      <c r="H81" s="298" t="s">
        <v>132</v>
      </c>
      <c r="I81" s="299"/>
      <c r="J81" s="300"/>
      <c r="K81" s="186"/>
      <c r="M81" s="1"/>
      <c r="N81" s="83"/>
    </row>
    <row r="82" spans="4:14" ht="18" customHeight="1" x14ac:dyDescent="0.25">
      <c r="D82" s="304"/>
      <c r="E82" s="305"/>
      <c r="F82" s="305"/>
      <c r="G82" s="306"/>
      <c r="H82" s="298" t="s">
        <v>136</v>
      </c>
      <c r="I82" s="299"/>
      <c r="J82" s="300"/>
      <c r="K82" s="186"/>
      <c r="M82" s="1"/>
      <c r="N82" s="83"/>
    </row>
    <row r="83" spans="4:14" ht="20.100000000000001" customHeight="1" thickBot="1" x14ac:dyDescent="0.3">
      <c r="D83" s="307"/>
      <c r="E83" s="308"/>
      <c r="F83" s="308"/>
      <c r="G83" s="309"/>
      <c r="H83" s="292" t="s">
        <v>144</v>
      </c>
      <c r="I83" s="293"/>
      <c r="J83" s="294"/>
      <c r="K83" s="206">
        <f>SUM(K79:K82)</f>
        <v>0</v>
      </c>
      <c r="M83" s="1"/>
      <c r="N83" s="83"/>
    </row>
    <row r="84" spans="4:14" ht="14.1" customHeight="1" thickBot="1" x14ac:dyDescent="0.3">
      <c r="M84" s="1"/>
      <c r="N84" s="83"/>
    </row>
    <row r="85" spans="4:14" ht="18" customHeight="1" x14ac:dyDescent="0.25">
      <c r="D85" s="301" t="s">
        <v>59</v>
      </c>
      <c r="E85" s="302"/>
      <c r="F85" s="302"/>
      <c r="G85" s="303"/>
      <c r="H85" s="295" t="s">
        <v>64</v>
      </c>
      <c r="I85" s="296"/>
      <c r="J85" s="297"/>
      <c r="K85" s="191"/>
      <c r="M85" s="1"/>
      <c r="N85" s="83"/>
    </row>
    <row r="86" spans="4:14" ht="18" customHeight="1" x14ac:dyDescent="0.25">
      <c r="D86" s="304"/>
      <c r="E86" s="305"/>
      <c r="F86" s="305"/>
      <c r="G86" s="306"/>
      <c r="H86" s="298" t="s">
        <v>65</v>
      </c>
      <c r="I86" s="299"/>
      <c r="J86" s="300"/>
      <c r="K86" s="192"/>
      <c r="M86" s="1"/>
      <c r="N86" s="83"/>
    </row>
    <row r="87" spans="4:14" ht="18" customHeight="1" x14ac:dyDescent="0.25">
      <c r="D87" s="304"/>
      <c r="E87" s="305"/>
      <c r="F87" s="305"/>
      <c r="G87" s="306"/>
      <c r="H87" s="298" t="s">
        <v>62</v>
      </c>
      <c r="I87" s="299"/>
      <c r="J87" s="300"/>
      <c r="K87" s="192"/>
      <c r="M87" s="1"/>
      <c r="N87" s="83"/>
    </row>
    <row r="88" spans="4:14" ht="20.100000000000001" customHeight="1" thickBot="1" x14ac:dyDescent="0.3">
      <c r="D88" s="304"/>
      <c r="E88" s="305"/>
      <c r="F88" s="305"/>
      <c r="G88" s="306"/>
      <c r="H88" s="292" t="s">
        <v>143</v>
      </c>
      <c r="I88" s="293"/>
      <c r="J88" s="294"/>
      <c r="K88" s="206">
        <f>SUM(K85:K87)</f>
        <v>0</v>
      </c>
      <c r="M88" s="1"/>
      <c r="N88" s="83"/>
    </row>
    <row r="89" spans="4:14" ht="18" customHeight="1" x14ac:dyDescent="0.25">
      <c r="D89" s="304"/>
      <c r="E89" s="305"/>
      <c r="F89" s="305"/>
      <c r="G89" s="306"/>
      <c r="H89" s="298" t="s">
        <v>63</v>
      </c>
      <c r="I89" s="299"/>
      <c r="J89" s="300"/>
      <c r="K89" s="192"/>
      <c r="M89" s="1"/>
      <c r="N89" s="83"/>
    </row>
    <row r="90" spans="4:14" ht="18" customHeight="1" x14ac:dyDescent="0.25">
      <c r="D90" s="304"/>
      <c r="E90" s="305"/>
      <c r="F90" s="305"/>
      <c r="G90" s="306"/>
      <c r="H90" s="298" t="s">
        <v>49</v>
      </c>
      <c r="I90" s="299"/>
      <c r="J90" s="300"/>
      <c r="K90" s="193"/>
      <c r="M90" s="1"/>
      <c r="N90" s="83"/>
    </row>
    <row r="91" spans="4:14" ht="18" customHeight="1" x14ac:dyDescent="0.25">
      <c r="D91" s="304"/>
      <c r="E91" s="305"/>
      <c r="F91" s="305"/>
      <c r="G91" s="306"/>
      <c r="H91" s="298" t="s">
        <v>132</v>
      </c>
      <c r="I91" s="299"/>
      <c r="J91" s="300"/>
      <c r="K91" s="193"/>
      <c r="M91" s="1"/>
      <c r="N91" s="83"/>
    </row>
    <row r="92" spans="4:14" ht="18" customHeight="1" x14ac:dyDescent="0.25">
      <c r="D92" s="304"/>
      <c r="E92" s="305"/>
      <c r="F92" s="305"/>
      <c r="G92" s="306"/>
      <c r="H92" s="298" t="s">
        <v>136</v>
      </c>
      <c r="I92" s="299"/>
      <c r="J92" s="300"/>
      <c r="K92" s="193"/>
      <c r="M92" s="1"/>
      <c r="N92" s="83"/>
    </row>
    <row r="93" spans="4:14" ht="20.100000000000001" customHeight="1" thickBot="1" x14ac:dyDescent="0.3">
      <c r="D93" s="307"/>
      <c r="E93" s="308"/>
      <c r="F93" s="308"/>
      <c r="G93" s="309"/>
      <c r="H93" s="292" t="s">
        <v>144</v>
      </c>
      <c r="I93" s="293"/>
      <c r="J93" s="294"/>
      <c r="K93" s="206">
        <f>SUM(K89:K92)</f>
        <v>0</v>
      </c>
      <c r="M93" s="1"/>
      <c r="N93" s="83"/>
    </row>
    <row r="94" spans="4:14" ht="14.1" customHeight="1" thickBot="1" x14ac:dyDescent="0.3">
      <c r="M94" s="1"/>
      <c r="N94" s="83"/>
    </row>
    <row r="95" spans="4:14" ht="18" customHeight="1" x14ac:dyDescent="0.25">
      <c r="D95" s="301" t="s">
        <v>60</v>
      </c>
      <c r="E95" s="302"/>
      <c r="F95" s="302"/>
      <c r="G95" s="303"/>
      <c r="H95" s="295" t="s">
        <v>61</v>
      </c>
      <c r="I95" s="296"/>
      <c r="J95" s="297"/>
      <c r="K95" s="191"/>
      <c r="M95" s="1"/>
      <c r="N95" s="83"/>
    </row>
    <row r="96" spans="4:14" ht="18" customHeight="1" x14ac:dyDescent="0.25">
      <c r="D96" s="304"/>
      <c r="E96" s="305"/>
      <c r="F96" s="305"/>
      <c r="G96" s="306"/>
      <c r="H96" s="298" t="s">
        <v>62</v>
      </c>
      <c r="I96" s="299"/>
      <c r="J96" s="300"/>
      <c r="K96" s="192"/>
      <c r="M96" s="1"/>
      <c r="N96" s="83"/>
    </row>
    <row r="97" spans="4:14" ht="20.100000000000001" customHeight="1" thickBot="1" x14ac:dyDescent="0.3">
      <c r="D97" s="304"/>
      <c r="E97" s="305"/>
      <c r="F97" s="305"/>
      <c r="G97" s="306"/>
      <c r="H97" s="292" t="s">
        <v>143</v>
      </c>
      <c r="I97" s="293"/>
      <c r="J97" s="294"/>
      <c r="K97" s="206">
        <f>SUM(K95:K96)</f>
        <v>0</v>
      </c>
      <c r="M97" s="1"/>
      <c r="N97" s="83"/>
    </row>
    <row r="98" spans="4:14" ht="18" customHeight="1" x14ac:dyDescent="0.25">
      <c r="D98" s="304"/>
      <c r="E98" s="305"/>
      <c r="F98" s="305"/>
      <c r="G98" s="306"/>
      <c r="H98" s="298" t="s">
        <v>63</v>
      </c>
      <c r="I98" s="299"/>
      <c r="J98" s="300"/>
      <c r="K98" s="192"/>
      <c r="M98" s="1"/>
      <c r="N98" s="83"/>
    </row>
    <row r="99" spans="4:14" ht="18" customHeight="1" x14ac:dyDescent="0.25">
      <c r="D99" s="304"/>
      <c r="E99" s="305"/>
      <c r="F99" s="305"/>
      <c r="G99" s="306"/>
      <c r="H99" s="298" t="s">
        <v>49</v>
      </c>
      <c r="I99" s="299"/>
      <c r="J99" s="300"/>
      <c r="K99" s="192"/>
      <c r="M99" s="1"/>
      <c r="N99" s="83"/>
    </row>
    <row r="100" spans="4:14" ht="18" customHeight="1" x14ac:dyDescent="0.25">
      <c r="D100" s="304"/>
      <c r="E100" s="305"/>
      <c r="F100" s="305"/>
      <c r="G100" s="306"/>
      <c r="H100" s="298" t="s">
        <v>132</v>
      </c>
      <c r="I100" s="299"/>
      <c r="J100" s="300"/>
      <c r="K100" s="192"/>
      <c r="M100" s="1"/>
      <c r="N100" s="83"/>
    </row>
    <row r="101" spans="4:14" ht="18" customHeight="1" x14ac:dyDescent="0.25">
      <c r="D101" s="304"/>
      <c r="E101" s="305"/>
      <c r="F101" s="305"/>
      <c r="G101" s="306"/>
      <c r="H101" s="298" t="s">
        <v>136</v>
      </c>
      <c r="I101" s="299"/>
      <c r="J101" s="300"/>
      <c r="K101" s="196"/>
      <c r="M101" s="1"/>
      <c r="N101" s="83"/>
    </row>
    <row r="102" spans="4:14" ht="20.100000000000001" customHeight="1" thickBot="1" x14ac:dyDescent="0.3">
      <c r="D102" s="307"/>
      <c r="E102" s="308"/>
      <c r="F102" s="308"/>
      <c r="G102" s="309"/>
      <c r="H102" s="292" t="s">
        <v>144</v>
      </c>
      <c r="I102" s="293"/>
      <c r="J102" s="294"/>
      <c r="K102" s="206">
        <f>SUM(K98:K101)</f>
        <v>0</v>
      </c>
      <c r="M102" s="1"/>
      <c r="N102" s="83"/>
    </row>
    <row r="103" spans="4:14" ht="14.1" customHeight="1" thickBot="1" x14ac:dyDescent="0.3">
      <c r="M103" s="1"/>
      <c r="N103" s="83"/>
    </row>
    <row r="104" spans="4:14" ht="15" customHeight="1" x14ac:dyDescent="0.25">
      <c r="D104" s="310" t="s">
        <v>66</v>
      </c>
      <c r="E104" s="311"/>
      <c r="F104" s="311"/>
      <c r="G104" s="311"/>
      <c r="H104" s="311"/>
      <c r="I104" s="311"/>
      <c r="J104" s="311"/>
      <c r="K104" s="312"/>
      <c r="M104" s="1"/>
      <c r="N104" s="83"/>
    </row>
    <row r="105" spans="4:14" ht="52.5" customHeight="1" thickBot="1" x14ac:dyDescent="0.3">
      <c r="D105" s="313"/>
      <c r="E105" s="314"/>
      <c r="F105" s="314"/>
      <c r="G105" s="314"/>
      <c r="H105" s="314"/>
      <c r="I105" s="314"/>
      <c r="J105" s="314"/>
      <c r="K105" s="315"/>
      <c r="M105" s="1"/>
      <c r="N105" s="83"/>
    </row>
    <row r="107" spans="4:14" ht="15.75" thickBot="1" x14ac:dyDescent="0.3"/>
    <row r="108" spans="4:14" ht="21.75" thickBot="1" x14ac:dyDescent="0.3">
      <c r="D108" s="336" t="s">
        <v>133</v>
      </c>
      <c r="E108" s="337"/>
      <c r="F108" s="337"/>
      <c r="G108" s="337"/>
      <c r="H108" s="337"/>
      <c r="I108" s="337"/>
      <c r="J108" s="337"/>
      <c r="K108" s="338"/>
      <c r="M108" s="1"/>
      <c r="N108" s="83"/>
    </row>
    <row r="109" spans="4:14" ht="20.100000000000001" customHeight="1" x14ac:dyDescent="0.25">
      <c r="D109" s="326" t="s">
        <v>128</v>
      </c>
      <c r="E109" s="327"/>
      <c r="F109" s="327"/>
      <c r="G109" s="327"/>
      <c r="H109" s="328"/>
      <c r="I109" s="332" t="s">
        <v>52</v>
      </c>
      <c r="J109" s="333"/>
      <c r="K109" s="197"/>
      <c r="M109" s="1"/>
      <c r="N109" s="83"/>
    </row>
    <row r="110" spans="4:14" ht="20.100000000000001" customHeight="1" x14ac:dyDescent="0.25">
      <c r="D110" s="326"/>
      <c r="E110" s="327"/>
      <c r="F110" s="327"/>
      <c r="G110" s="327"/>
      <c r="H110" s="328"/>
      <c r="I110" s="334" t="s">
        <v>53</v>
      </c>
      <c r="J110" s="335"/>
      <c r="K110" s="194"/>
      <c r="M110" s="1"/>
      <c r="N110" s="83"/>
    </row>
    <row r="111" spans="4:14" ht="20.100000000000001" customHeight="1" x14ac:dyDescent="0.25">
      <c r="D111" s="326"/>
      <c r="E111" s="327"/>
      <c r="F111" s="327"/>
      <c r="G111" s="327"/>
      <c r="H111" s="328"/>
      <c r="I111" s="334" t="s">
        <v>54</v>
      </c>
      <c r="J111" s="335"/>
      <c r="K111" s="194"/>
      <c r="M111" s="1"/>
      <c r="N111" s="83"/>
    </row>
    <row r="112" spans="4:14" ht="20.100000000000001" customHeight="1" thickBot="1" x14ac:dyDescent="0.3">
      <c r="D112" s="329"/>
      <c r="E112" s="330"/>
      <c r="F112" s="330"/>
      <c r="G112" s="330"/>
      <c r="H112" s="331"/>
      <c r="I112" s="322" t="s">
        <v>55</v>
      </c>
      <c r="J112" s="323"/>
      <c r="K112" s="195"/>
      <c r="M112" s="1"/>
      <c r="N112" s="83"/>
    </row>
    <row r="113" spans="1:14" ht="20.100000000000001" customHeight="1" x14ac:dyDescent="0.25">
      <c r="D113" s="316" t="s">
        <v>141</v>
      </c>
      <c r="E113" s="317"/>
      <c r="F113" s="317"/>
      <c r="G113" s="317"/>
      <c r="H113" s="318"/>
      <c r="I113" s="324" t="s">
        <v>56</v>
      </c>
      <c r="J113" s="325"/>
      <c r="K113" s="198"/>
      <c r="M113" s="1"/>
      <c r="N113" s="83"/>
    </row>
    <row r="114" spans="1:14" ht="20.100000000000001" customHeight="1" thickBot="1" x14ac:dyDescent="0.3">
      <c r="D114" s="319"/>
      <c r="E114" s="320"/>
      <c r="F114" s="320"/>
      <c r="G114" s="320"/>
      <c r="H114" s="321"/>
      <c r="I114" s="322" t="s">
        <v>57</v>
      </c>
      <c r="J114" s="323"/>
      <c r="K114" s="199"/>
      <c r="M114" s="1"/>
      <c r="N114" s="83"/>
    </row>
    <row r="115" spans="1:14" ht="20.100000000000001" customHeight="1" x14ac:dyDescent="0.25">
      <c r="D115" s="316" t="s">
        <v>142</v>
      </c>
      <c r="E115" s="317"/>
      <c r="F115" s="317"/>
      <c r="G115" s="317"/>
      <c r="H115" s="318"/>
      <c r="I115" s="324" t="s">
        <v>76</v>
      </c>
      <c r="J115" s="325"/>
      <c r="K115" s="198"/>
      <c r="M115" s="1"/>
      <c r="N115" s="83"/>
    </row>
    <row r="116" spans="1:14" ht="20.100000000000001" customHeight="1" thickBot="1" x14ac:dyDescent="0.3">
      <c r="D116" s="319"/>
      <c r="E116" s="320"/>
      <c r="F116" s="320"/>
      <c r="G116" s="320"/>
      <c r="H116" s="321"/>
      <c r="I116" s="322" t="s">
        <v>131</v>
      </c>
      <c r="J116" s="323"/>
      <c r="K116" s="199"/>
      <c r="M116" s="1"/>
      <c r="N116" s="83"/>
    </row>
    <row r="117" spans="1:14" ht="14.1" customHeight="1" thickBot="1" x14ac:dyDescent="0.3">
      <c r="M117" s="1"/>
      <c r="N117" s="83"/>
    </row>
    <row r="118" spans="1:14" ht="15" customHeight="1" x14ac:dyDescent="0.25">
      <c r="D118" s="310" t="s">
        <v>66</v>
      </c>
      <c r="E118" s="311"/>
      <c r="F118" s="311"/>
      <c r="G118" s="311"/>
      <c r="H118" s="311"/>
      <c r="I118" s="311"/>
      <c r="J118" s="311"/>
      <c r="K118" s="312"/>
      <c r="M118" s="1"/>
      <c r="N118" s="83"/>
    </row>
    <row r="119" spans="1:14" ht="52.5" customHeight="1" thickBot="1" x14ac:dyDescent="0.3">
      <c r="D119" s="313"/>
      <c r="E119" s="314"/>
      <c r="F119" s="314"/>
      <c r="G119" s="314"/>
      <c r="H119" s="314"/>
      <c r="I119" s="314"/>
      <c r="J119" s="314"/>
      <c r="K119" s="315"/>
      <c r="M119" s="1"/>
      <c r="N119" s="83"/>
    </row>
    <row r="120" spans="1:14" s="32" customFormat="1" ht="25.5" customHeight="1" x14ac:dyDescent="0.25">
      <c r="A120" s="78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80"/>
    </row>
    <row r="121" spans="1:14" ht="24.95" customHeight="1" thickBot="1" x14ac:dyDescent="0.3">
      <c r="B121" s="245" t="s">
        <v>155</v>
      </c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30"/>
    </row>
    <row r="122" spans="1:14" ht="18" customHeight="1" thickBot="1" x14ac:dyDescent="0.3">
      <c r="B122" s="280">
        <v>1</v>
      </c>
      <c r="C122" s="267" t="s">
        <v>162</v>
      </c>
      <c r="D122" s="268"/>
      <c r="E122" s="269"/>
      <c r="F122" s="253" t="s">
        <v>73</v>
      </c>
      <c r="G122" s="254"/>
      <c r="H122" s="255"/>
      <c r="I122" s="124">
        <f>'1 BICRIM'!K102</f>
        <v>0</v>
      </c>
      <c r="J122" s="75"/>
      <c r="K122" s="76"/>
      <c r="L122" s="125" t="s">
        <v>41</v>
      </c>
      <c r="M122" s="126">
        <f>I122+I123+I124+I125+M123+M124+M125</f>
        <v>0</v>
      </c>
      <c r="N122" s="30"/>
    </row>
    <row r="123" spans="1:14" ht="15" customHeight="1" x14ac:dyDescent="0.25">
      <c r="B123" s="281"/>
      <c r="C123" s="270"/>
      <c r="D123" s="271"/>
      <c r="E123" s="272"/>
      <c r="F123" s="256" t="s">
        <v>56</v>
      </c>
      <c r="G123" s="257"/>
      <c r="H123" s="257"/>
      <c r="I123" s="159">
        <f>'1 BICRIM'!I119</f>
        <v>0</v>
      </c>
      <c r="J123" s="212" t="s">
        <v>49</v>
      </c>
      <c r="K123" s="213"/>
      <c r="L123" s="213"/>
      <c r="M123" s="165">
        <f>'1 BICRIM'!K108</f>
        <v>0</v>
      </c>
      <c r="N123" s="30"/>
    </row>
    <row r="124" spans="1:14" ht="15" customHeight="1" x14ac:dyDescent="0.25">
      <c r="B124" s="281"/>
      <c r="C124" s="270"/>
      <c r="D124" s="271"/>
      <c r="E124" s="272"/>
      <c r="F124" s="258" t="s">
        <v>57</v>
      </c>
      <c r="G124" s="259"/>
      <c r="H124" s="259"/>
      <c r="I124" s="160">
        <f>'1 BICRIM'!I120</f>
        <v>0</v>
      </c>
      <c r="J124" s="260" t="s">
        <v>63</v>
      </c>
      <c r="K124" s="261"/>
      <c r="L124" s="261"/>
      <c r="M124" s="166">
        <f>'1 BICRIM'!I121</f>
        <v>0</v>
      </c>
      <c r="N124" s="30"/>
    </row>
    <row r="125" spans="1:14" ht="15" customHeight="1" thickBot="1" x14ac:dyDescent="0.3">
      <c r="B125" s="282"/>
      <c r="C125" s="273"/>
      <c r="D125" s="274"/>
      <c r="E125" s="275"/>
      <c r="F125" s="262" t="s">
        <v>74</v>
      </c>
      <c r="G125" s="263"/>
      <c r="H125" s="263"/>
      <c r="I125" s="164">
        <f>'1 BICRIM'!D108</f>
        <v>0</v>
      </c>
      <c r="J125" s="214" t="s">
        <v>136</v>
      </c>
      <c r="K125" s="215"/>
      <c r="L125" s="215"/>
      <c r="M125" s="167">
        <f>'1 BICRIM'!I122</f>
        <v>0</v>
      </c>
      <c r="N125" s="30"/>
    </row>
    <row r="126" spans="1:14" ht="12" customHeight="1" thickBot="1" x14ac:dyDescent="0.3">
      <c r="C126" s="158"/>
      <c r="D126" s="158"/>
      <c r="E126" s="158"/>
      <c r="I126" s="158"/>
      <c r="J126" s="74"/>
      <c r="K126" s="74"/>
      <c r="M126" s="84"/>
      <c r="N126" s="30"/>
    </row>
    <row r="127" spans="1:14" ht="18" customHeight="1" thickBot="1" x14ac:dyDescent="0.3">
      <c r="B127" s="264">
        <v>2</v>
      </c>
      <c r="C127" s="267" t="s">
        <v>69</v>
      </c>
      <c r="D127" s="268"/>
      <c r="E127" s="269"/>
      <c r="F127" s="276" t="s">
        <v>73</v>
      </c>
      <c r="G127" s="277"/>
      <c r="H127" s="278"/>
      <c r="I127" s="85">
        <f>'2 BH'!K102</f>
        <v>0</v>
      </c>
      <c r="J127" s="75"/>
      <c r="K127" s="76"/>
      <c r="L127" s="77" t="s">
        <v>41</v>
      </c>
      <c r="M127" s="82">
        <f>I127+I128+I129+I130+M128+M129+M130</f>
        <v>0</v>
      </c>
      <c r="N127" s="30"/>
    </row>
    <row r="128" spans="1:14" ht="15" customHeight="1" x14ac:dyDescent="0.25">
      <c r="B128" s="265"/>
      <c r="C128" s="270"/>
      <c r="D128" s="271"/>
      <c r="E128" s="272"/>
      <c r="F128" s="256" t="s">
        <v>56</v>
      </c>
      <c r="G128" s="257"/>
      <c r="H128" s="257"/>
      <c r="I128" s="159">
        <f>'2 BH'!I119</f>
        <v>0</v>
      </c>
      <c r="J128" s="212" t="s">
        <v>49</v>
      </c>
      <c r="K128" s="213"/>
      <c r="L128" s="213"/>
      <c r="M128" s="165">
        <f>'2 BH'!K108</f>
        <v>0</v>
      </c>
      <c r="N128" s="30"/>
    </row>
    <row r="129" spans="2:14" ht="15" customHeight="1" x14ac:dyDescent="0.25">
      <c r="B129" s="265"/>
      <c r="C129" s="270"/>
      <c r="D129" s="271"/>
      <c r="E129" s="272"/>
      <c r="F129" s="258" t="s">
        <v>57</v>
      </c>
      <c r="G129" s="259"/>
      <c r="H129" s="259"/>
      <c r="I129" s="160">
        <f>'2 BH'!I120</f>
        <v>0</v>
      </c>
      <c r="J129" s="260" t="s">
        <v>63</v>
      </c>
      <c r="K129" s="261"/>
      <c r="L129" s="261"/>
      <c r="M129" s="166">
        <f>'2 BH'!I121</f>
        <v>0</v>
      </c>
      <c r="N129" s="30"/>
    </row>
    <row r="130" spans="2:14" ht="15" customHeight="1" thickBot="1" x14ac:dyDescent="0.3">
      <c r="B130" s="266"/>
      <c r="C130" s="273"/>
      <c r="D130" s="274"/>
      <c r="E130" s="275"/>
      <c r="F130" s="262" t="s">
        <v>74</v>
      </c>
      <c r="G130" s="263"/>
      <c r="H130" s="263"/>
      <c r="I130" s="164">
        <f>'2 BH'!D108</f>
        <v>0</v>
      </c>
      <c r="J130" s="214" t="s">
        <v>136</v>
      </c>
      <c r="K130" s="215"/>
      <c r="L130" s="215"/>
      <c r="M130" s="167">
        <f>'2 BH'!I122</f>
        <v>0</v>
      </c>
      <c r="N130" s="30"/>
    </row>
    <row r="131" spans="2:14" ht="12" customHeight="1" thickBot="1" x14ac:dyDescent="0.3">
      <c r="B131" s="70"/>
      <c r="C131" s="279"/>
      <c r="D131" s="279"/>
      <c r="E131" s="279"/>
      <c r="F131" s="71"/>
      <c r="G131" s="69"/>
      <c r="H131" s="72"/>
      <c r="I131" s="169"/>
      <c r="J131" s="72"/>
      <c r="K131" s="72"/>
      <c r="L131" s="73"/>
      <c r="M131" s="84"/>
      <c r="N131" s="30"/>
    </row>
    <row r="132" spans="2:14" ht="18" customHeight="1" thickBot="1" x14ac:dyDescent="0.3">
      <c r="B132" s="280">
        <v>3</v>
      </c>
      <c r="C132" s="267" t="s">
        <v>79</v>
      </c>
      <c r="D132" s="268"/>
      <c r="E132" s="269"/>
      <c r="F132" s="253" t="s">
        <v>73</v>
      </c>
      <c r="G132" s="254"/>
      <c r="H132" s="255"/>
      <c r="I132" s="124">
        <f>'3 BRIANCO'!K100</f>
        <v>0</v>
      </c>
      <c r="J132" s="75"/>
      <c r="K132" s="76"/>
      <c r="L132" s="125" t="s">
        <v>41</v>
      </c>
      <c r="M132" s="126">
        <f>I132+I133+I134+I135+M133+M134+M135</f>
        <v>0</v>
      </c>
      <c r="N132" s="30"/>
    </row>
    <row r="133" spans="2:14" ht="15" customHeight="1" x14ac:dyDescent="0.25">
      <c r="B133" s="281"/>
      <c r="C133" s="270"/>
      <c r="D133" s="271"/>
      <c r="E133" s="272"/>
      <c r="F133" s="256" t="s">
        <v>56</v>
      </c>
      <c r="G133" s="257"/>
      <c r="H133" s="257"/>
      <c r="I133" s="159">
        <f>'3 BRIANCO'!I117</f>
        <v>0</v>
      </c>
      <c r="J133" s="212" t="s">
        <v>49</v>
      </c>
      <c r="K133" s="213"/>
      <c r="L133" s="213"/>
      <c r="M133" s="165">
        <f>'3 BRIANCO'!K106</f>
        <v>0</v>
      </c>
      <c r="N133" s="30"/>
    </row>
    <row r="134" spans="2:14" ht="15" customHeight="1" x14ac:dyDescent="0.25">
      <c r="B134" s="281"/>
      <c r="C134" s="270"/>
      <c r="D134" s="271"/>
      <c r="E134" s="272"/>
      <c r="F134" s="258" t="s">
        <v>57</v>
      </c>
      <c r="G134" s="259"/>
      <c r="H134" s="259"/>
      <c r="I134" s="160">
        <f>'3 BRIANCO'!I118</f>
        <v>0</v>
      </c>
      <c r="J134" s="260" t="s">
        <v>63</v>
      </c>
      <c r="K134" s="261"/>
      <c r="L134" s="261"/>
      <c r="M134" s="166">
        <f>'3 BRIANCO'!I119</f>
        <v>0</v>
      </c>
      <c r="N134" s="30"/>
    </row>
    <row r="135" spans="2:14" ht="15" customHeight="1" thickBot="1" x14ac:dyDescent="0.3">
      <c r="B135" s="282"/>
      <c r="C135" s="273"/>
      <c r="D135" s="274"/>
      <c r="E135" s="275"/>
      <c r="F135" s="262" t="s">
        <v>74</v>
      </c>
      <c r="G135" s="263"/>
      <c r="H135" s="263"/>
      <c r="I135" s="164">
        <f>'3 BRIANCO'!D106</f>
        <v>0</v>
      </c>
      <c r="J135" s="214" t="s">
        <v>136</v>
      </c>
      <c r="K135" s="215"/>
      <c r="L135" s="215"/>
      <c r="M135" s="167">
        <f>'3 BRIANCO'!I120</f>
        <v>0</v>
      </c>
      <c r="N135" s="30"/>
    </row>
    <row r="136" spans="2:14" ht="12" customHeight="1" thickBot="1" x14ac:dyDescent="0.3">
      <c r="C136" s="158"/>
      <c r="D136" s="158"/>
      <c r="E136" s="158"/>
      <c r="I136" s="158"/>
      <c r="M136" s="168"/>
      <c r="N136" s="30"/>
    </row>
    <row r="137" spans="2:14" ht="18" customHeight="1" thickBot="1" x14ac:dyDescent="0.3">
      <c r="B137" s="264">
        <v>4</v>
      </c>
      <c r="C137" s="267" t="s">
        <v>81</v>
      </c>
      <c r="D137" s="268"/>
      <c r="E137" s="269"/>
      <c r="F137" s="276" t="s">
        <v>73</v>
      </c>
      <c r="G137" s="277"/>
      <c r="H137" s="278"/>
      <c r="I137" s="85">
        <f>'4 BRIDEC'!K102</f>
        <v>0</v>
      </c>
      <c r="J137" s="75"/>
      <c r="K137" s="76"/>
      <c r="L137" s="77" t="s">
        <v>41</v>
      </c>
      <c r="M137" s="82">
        <f>I137+I138+I139+I140+M138+M139+M140</f>
        <v>0</v>
      </c>
      <c r="N137" s="30"/>
    </row>
    <row r="138" spans="2:14" ht="15" customHeight="1" x14ac:dyDescent="0.25">
      <c r="B138" s="265"/>
      <c r="C138" s="270"/>
      <c r="D138" s="271"/>
      <c r="E138" s="272"/>
      <c r="F138" s="256" t="s">
        <v>56</v>
      </c>
      <c r="G138" s="257"/>
      <c r="H138" s="257"/>
      <c r="I138" s="159">
        <f>'4 BRIDEC'!I119</f>
        <v>0</v>
      </c>
      <c r="J138" s="212" t="s">
        <v>49</v>
      </c>
      <c r="K138" s="213"/>
      <c r="L138" s="213"/>
      <c r="M138" s="165">
        <f>'4 BRIDEC'!K108</f>
        <v>0</v>
      </c>
      <c r="N138" s="30"/>
    </row>
    <row r="139" spans="2:14" ht="15" customHeight="1" x14ac:dyDescent="0.25">
      <c r="B139" s="265"/>
      <c r="C139" s="270"/>
      <c r="D139" s="271"/>
      <c r="E139" s="272"/>
      <c r="F139" s="258" t="s">
        <v>57</v>
      </c>
      <c r="G139" s="259"/>
      <c r="H139" s="259"/>
      <c r="I139" s="160">
        <f>'4 BRIDEC'!I120</f>
        <v>0</v>
      </c>
      <c r="J139" s="260" t="s">
        <v>63</v>
      </c>
      <c r="K139" s="261"/>
      <c r="L139" s="261"/>
      <c r="M139" s="166">
        <f>'4 BRIDEC'!I121</f>
        <v>0</v>
      </c>
      <c r="N139" s="30"/>
    </row>
    <row r="140" spans="2:14" ht="15" customHeight="1" thickBot="1" x14ac:dyDescent="0.3">
      <c r="B140" s="266"/>
      <c r="C140" s="273"/>
      <c r="D140" s="274"/>
      <c r="E140" s="275"/>
      <c r="F140" s="262" t="s">
        <v>74</v>
      </c>
      <c r="G140" s="263"/>
      <c r="H140" s="263"/>
      <c r="I140" s="164">
        <f>'4 BRIDEC'!D108</f>
        <v>0</v>
      </c>
      <c r="J140" s="214" t="s">
        <v>136</v>
      </c>
      <c r="K140" s="215"/>
      <c r="L140" s="215"/>
      <c r="M140" s="167">
        <f>'4 BRIDEC'!I122</f>
        <v>0</v>
      </c>
      <c r="N140" s="30"/>
    </row>
    <row r="141" spans="2:14" ht="12" customHeight="1" thickBot="1" x14ac:dyDescent="0.3">
      <c r="C141" s="158"/>
      <c r="D141" s="158"/>
      <c r="E141" s="158"/>
      <c r="I141" s="158"/>
      <c r="M141" s="168"/>
      <c r="N141" s="30"/>
    </row>
    <row r="142" spans="2:14" ht="18" customHeight="1" thickBot="1" x14ac:dyDescent="0.3">
      <c r="B142" s="280">
        <v>5</v>
      </c>
      <c r="C142" s="267" t="s">
        <v>83</v>
      </c>
      <c r="D142" s="268"/>
      <c r="E142" s="269"/>
      <c r="F142" s="253" t="s">
        <v>73</v>
      </c>
      <c r="G142" s="254"/>
      <c r="H142" s="255"/>
      <c r="I142" s="124">
        <f>'5 BIRO'!K102</f>
        <v>0</v>
      </c>
      <c r="J142" s="75"/>
      <c r="K142" s="76"/>
      <c r="L142" s="125" t="s">
        <v>41</v>
      </c>
      <c r="M142" s="126">
        <f>I142+I143+I144+I145+M143+M144+M145</f>
        <v>0</v>
      </c>
      <c r="N142" s="30"/>
    </row>
    <row r="143" spans="2:14" ht="15" customHeight="1" x14ac:dyDescent="0.25">
      <c r="B143" s="281"/>
      <c r="C143" s="270"/>
      <c r="D143" s="271"/>
      <c r="E143" s="272"/>
      <c r="F143" s="256" t="s">
        <v>56</v>
      </c>
      <c r="G143" s="257"/>
      <c r="H143" s="257"/>
      <c r="I143" s="159">
        <f>'5 BIRO'!I119</f>
        <v>0</v>
      </c>
      <c r="J143" s="212" t="s">
        <v>49</v>
      </c>
      <c r="K143" s="213"/>
      <c r="L143" s="213"/>
      <c r="M143" s="165">
        <f>'5 BIRO'!K108</f>
        <v>0</v>
      </c>
      <c r="N143" s="30"/>
    </row>
    <row r="144" spans="2:14" ht="15" customHeight="1" x14ac:dyDescent="0.25">
      <c r="B144" s="281"/>
      <c r="C144" s="270"/>
      <c r="D144" s="271"/>
      <c r="E144" s="272"/>
      <c r="F144" s="258" t="s">
        <v>57</v>
      </c>
      <c r="G144" s="259"/>
      <c r="H144" s="259"/>
      <c r="I144" s="160">
        <f>'5 BIRO'!I120</f>
        <v>0</v>
      </c>
      <c r="J144" s="260" t="s">
        <v>63</v>
      </c>
      <c r="K144" s="261"/>
      <c r="L144" s="261"/>
      <c r="M144" s="166">
        <f>'5 BIRO'!I121</f>
        <v>0</v>
      </c>
      <c r="N144" s="30"/>
    </row>
    <row r="145" spans="2:14" ht="15" customHeight="1" thickBot="1" x14ac:dyDescent="0.3">
      <c r="B145" s="282"/>
      <c r="C145" s="273"/>
      <c r="D145" s="274"/>
      <c r="E145" s="275"/>
      <c r="F145" s="262" t="s">
        <v>74</v>
      </c>
      <c r="G145" s="263"/>
      <c r="H145" s="263"/>
      <c r="I145" s="164">
        <f>'5 BIRO'!D108</f>
        <v>0</v>
      </c>
      <c r="J145" s="214" t="s">
        <v>136</v>
      </c>
      <c r="K145" s="215"/>
      <c r="L145" s="215"/>
      <c r="M145" s="167">
        <f>'5 BIRO'!I122</f>
        <v>0</v>
      </c>
      <c r="N145" s="30"/>
    </row>
    <row r="146" spans="2:14" ht="12" customHeight="1" thickBot="1" x14ac:dyDescent="0.3">
      <c r="C146" s="158"/>
      <c r="D146" s="158"/>
      <c r="E146" s="158"/>
      <c r="I146" s="158"/>
      <c r="M146" s="168"/>
      <c r="N146" s="30"/>
    </row>
    <row r="147" spans="2:14" ht="18" customHeight="1" thickBot="1" x14ac:dyDescent="0.3">
      <c r="B147" s="264">
        <v>6</v>
      </c>
      <c r="C147" s="267" t="s">
        <v>94</v>
      </c>
      <c r="D147" s="268"/>
      <c r="E147" s="269"/>
      <c r="F147" s="276" t="s">
        <v>73</v>
      </c>
      <c r="G147" s="277"/>
      <c r="H147" s="278"/>
      <c r="I147" s="85">
        <f>'6 BRISEXME'!K102</f>
        <v>0</v>
      </c>
      <c r="J147" s="75"/>
      <c r="K147" s="76"/>
      <c r="L147" s="77" t="s">
        <v>41</v>
      </c>
      <c r="M147" s="82">
        <f>I147+I148+I149+I150+M148+M149+M150</f>
        <v>0</v>
      </c>
      <c r="N147" s="30"/>
    </row>
    <row r="148" spans="2:14" ht="15" customHeight="1" x14ac:dyDescent="0.25">
      <c r="B148" s="265"/>
      <c r="C148" s="270"/>
      <c r="D148" s="271"/>
      <c r="E148" s="272"/>
      <c r="F148" s="256" t="s">
        <v>56</v>
      </c>
      <c r="G148" s="257"/>
      <c r="H148" s="257"/>
      <c r="I148" s="159">
        <f>'6 BRISEXME'!I119</f>
        <v>0</v>
      </c>
      <c r="J148" s="212" t="s">
        <v>49</v>
      </c>
      <c r="K148" s="213"/>
      <c r="L148" s="213"/>
      <c r="M148" s="165">
        <f>'6 BRISEXME'!K108</f>
        <v>0</v>
      </c>
      <c r="N148" s="30"/>
    </row>
    <row r="149" spans="2:14" ht="15" customHeight="1" x14ac:dyDescent="0.25">
      <c r="B149" s="265"/>
      <c r="C149" s="270"/>
      <c r="D149" s="271"/>
      <c r="E149" s="272"/>
      <c r="F149" s="258" t="s">
        <v>57</v>
      </c>
      <c r="G149" s="259"/>
      <c r="H149" s="259"/>
      <c r="I149" s="160">
        <f>'6 BRISEXME'!I120</f>
        <v>0</v>
      </c>
      <c r="J149" s="260" t="s">
        <v>63</v>
      </c>
      <c r="K149" s="261"/>
      <c r="L149" s="261"/>
      <c r="M149" s="166">
        <f>'6 BRISEXME'!I121</f>
        <v>0</v>
      </c>
      <c r="N149" s="30"/>
    </row>
    <row r="150" spans="2:14" ht="15" customHeight="1" thickBot="1" x14ac:dyDescent="0.3">
      <c r="B150" s="266"/>
      <c r="C150" s="273"/>
      <c r="D150" s="274"/>
      <c r="E150" s="275"/>
      <c r="F150" s="262" t="s">
        <v>74</v>
      </c>
      <c r="G150" s="263"/>
      <c r="H150" s="263"/>
      <c r="I150" s="164">
        <f>'6 BRISEXME'!D108</f>
        <v>0</v>
      </c>
      <c r="J150" s="214" t="s">
        <v>136</v>
      </c>
      <c r="K150" s="215"/>
      <c r="L150" s="215"/>
      <c r="M150" s="167">
        <f>'6 BRISEXME'!I122</f>
        <v>0</v>
      </c>
      <c r="N150" s="30"/>
    </row>
    <row r="151" spans="2:14" ht="12" customHeight="1" thickBot="1" x14ac:dyDescent="0.3">
      <c r="B151" s="70"/>
      <c r="C151" s="279"/>
      <c r="D151" s="279"/>
      <c r="E151" s="279"/>
      <c r="F151" s="71"/>
      <c r="G151" s="69"/>
      <c r="H151" s="72"/>
      <c r="I151" s="169"/>
      <c r="J151" s="72"/>
      <c r="K151" s="72"/>
      <c r="L151" s="73"/>
      <c r="M151" s="168"/>
      <c r="N151" s="30"/>
    </row>
    <row r="152" spans="2:14" ht="18" customHeight="1" thickBot="1" x14ac:dyDescent="0.3">
      <c r="B152" s="280">
        <v>7</v>
      </c>
      <c r="C152" s="267" t="s">
        <v>86</v>
      </c>
      <c r="D152" s="268"/>
      <c r="E152" s="269"/>
      <c r="F152" s="253" t="s">
        <v>73</v>
      </c>
      <c r="G152" s="254"/>
      <c r="H152" s="255"/>
      <c r="I152" s="124">
        <f>'7 BRICIB'!K102</f>
        <v>0</v>
      </c>
      <c r="J152" s="75"/>
      <c r="K152" s="76"/>
      <c r="L152" s="125" t="s">
        <v>41</v>
      </c>
      <c r="M152" s="126">
        <f>I152+I153+I154+I155+M153+M154+M155</f>
        <v>0</v>
      </c>
      <c r="N152" s="30"/>
    </row>
    <row r="153" spans="2:14" ht="15" customHeight="1" x14ac:dyDescent="0.25">
      <c r="B153" s="281"/>
      <c r="C153" s="270"/>
      <c r="D153" s="271"/>
      <c r="E153" s="272"/>
      <c r="F153" s="256" t="s">
        <v>56</v>
      </c>
      <c r="G153" s="257"/>
      <c r="H153" s="257"/>
      <c r="I153" s="159">
        <f>'7 BRICIB'!I119</f>
        <v>0</v>
      </c>
      <c r="J153" s="212" t="s">
        <v>49</v>
      </c>
      <c r="K153" s="213"/>
      <c r="L153" s="213"/>
      <c r="M153" s="165">
        <f>'7 BRICIB'!K108</f>
        <v>0</v>
      </c>
      <c r="N153" s="30"/>
    </row>
    <row r="154" spans="2:14" ht="15" customHeight="1" x14ac:dyDescent="0.25">
      <c r="B154" s="281"/>
      <c r="C154" s="270"/>
      <c r="D154" s="271"/>
      <c r="E154" s="272"/>
      <c r="F154" s="258" t="s">
        <v>57</v>
      </c>
      <c r="G154" s="259"/>
      <c r="H154" s="259"/>
      <c r="I154" s="160">
        <f>'7 BRICIB'!I120</f>
        <v>0</v>
      </c>
      <c r="J154" s="260" t="s">
        <v>63</v>
      </c>
      <c r="K154" s="261"/>
      <c r="L154" s="261"/>
      <c r="M154" s="166">
        <f>'7 BRICIB'!I121</f>
        <v>0</v>
      </c>
      <c r="N154" s="30"/>
    </row>
    <row r="155" spans="2:14" ht="15" customHeight="1" thickBot="1" x14ac:dyDescent="0.3">
      <c r="B155" s="282"/>
      <c r="C155" s="273"/>
      <c r="D155" s="274"/>
      <c r="E155" s="275"/>
      <c r="F155" s="262" t="s">
        <v>74</v>
      </c>
      <c r="G155" s="263"/>
      <c r="H155" s="263"/>
      <c r="I155" s="164">
        <f>'7 BRICIB'!D108</f>
        <v>0</v>
      </c>
      <c r="J155" s="214" t="s">
        <v>136</v>
      </c>
      <c r="K155" s="215"/>
      <c r="L155" s="215"/>
      <c r="M155" s="167">
        <f>'7 BRICIB'!I122</f>
        <v>0</v>
      </c>
      <c r="N155" s="30"/>
    </row>
    <row r="156" spans="2:14" ht="12" customHeight="1" thickBot="1" x14ac:dyDescent="0.3">
      <c r="C156" s="158"/>
      <c r="D156" s="158"/>
      <c r="E156" s="158"/>
      <c r="I156" s="158"/>
      <c r="M156" s="168"/>
      <c r="N156" s="30"/>
    </row>
    <row r="157" spans="2:14" ht="18" customHeight="1" thickBot="1" x14ac:dyDescent="0.3">
      <c r="B157" s="264">
        <v>8</v>
      </c>
      <c r="C157" s="283" t="s">
        <v>88</v>
      </c>
      <c r="D157" s="284"/>
      <c r="E157" s="285"/>
      <c r="F157" s="276" t="s">
        <v>73</v>
      </c>
      <c r="G157" s="277"/>
      <c r="H157" s="278"/>
      <c r="I157" s="85">
        <f>'8 BIDEMA'!K103</f>
        <v>0</v>
      </c>
      <c r="J157" s="75"/>
      <c r="K157" s="76"/>
      <c r="L157" s="77" t="s">
        <v>41</v>
      </c>
      <c r="M157" s="82">
        <f>I157+I158+I159+I160+M158+M159+M160</f>
        <v>0</v>
      </c>
      <c r="N157" s="30"/>
    </row>
    <row r="158" spans="2:14" ht="15" customHeight="1" x14ac:dyDescent="0.25">
      <c r="B158" s="265"/>
      <c r="C158" s="286"/>
      <c r="D158" s="287"/>
      <c r="E158" s="288"/>
      <c r="F158" s="256" t="s">
        <v>56</v>
      </c>
      <c r="G158" s="257"/>
      <c r="H158" s="257"/>
      <c r="I158" s="159">
        <f>'8 BIDEMA'!I120</f>
        <v>0</v>
      </c>
      <c r="J158" s="212" t="s">
        <v>49</v>
      </c>
      <c r="K158" s="213"/>
      <c r="L158" s="213"/>
      <c r="M158" s="165">
        <f>'8 BIDEMA'!K109</f>
        <v>0</v>
      </c>
      <c r="N158" s="30"/>
    </row>
    <row r="159" spans="2:14" ht="15" customHeight="1" x14ac:dyDescent="0.25">
      <c r="B159" s="265"/>
      <c r="C159" s="286"/>
      <c r="D159" s="287"/>
      <c r="E159" s="288"/>
      <c r="F159" s="258" t="s">
        <v>57</v>
      </c>
      <c r="G159" s="259"/>
      <c r="H159" s="259"/>
      <c r="I159" s="160">
        <f>'8 BIDEMA'!I121</f>
        <v>0</v>
      </c>
      <c r="J159" s="260" t="s">
        <v>63</v>
      </c>
      <c r="K159" s="261"/>
      <c r="L159" s="261"/>
      <c r="M159" s="166">
        <f>'8 BIDEMA'!I122</f>
        <v>0</v>
      </c>
      <c r="N159" s="30"/>
    </row>
    <row r="160" spans="2:14" ht="15" customHeight="1" thickBot="1" x14ac:dyDescent="0.3">
      <c r="B160" s="266"/>
      <c r="C160" s="289"/>
      <c r="D160" s="290"/>
      <c r="E160" s="291"/>
      <c r="F160" s="262" t="s">
        <v>74</v>
      </c>
      <c r="G160" s="263"/>
      <c r="H160" s="263"/>
      <c r="I160" s="164">
        <f>'8 BIDEMA'!D109</f>
        <v>0</v>
      </c>
      <c r="J160" s="214" t="s">
        <v>136</v>
      </c>
      <c r="K160" s="215"/>
      <c r="L160" s="215"/>
      <c r="M160" s="167">
        <f>'8 BIDEMA'!I123</f>
        <v>0</v>
      </c>
      <c r="N160" s="30"/>
    </row>
    <row r="161" spans="2:14" ht="12" customHeight="1" thickBot="1" x14ac:dyDescent="0.3">
      <c r="C161" s="158"/>
      <c r="D161" s="158"/>
      <c r="E161" s="158"/>
      <c r="I161" s="158"/>
      <c r="M161" s="168"/>
      <c r="N161" s="30"/>
    </row>
    <row r="162" spans="2:14" ht="18" customHeight="1" thickBot="1" x14ac:dyDescent="0.3">
      <c r="B162" s="280">
        <v>9</v>
      </c>
      <c r="C162" s="267" t="s">
        <v>90</v>
      </c>
      <c r="D162" s="268"/>
      <c r="E162" s="269"/>
      <c r="F162" s="253" t="s">
        <v>73</v>
      </c>
      <c r="G162" s="254"/>
      <c r="H162" s="255"/>
      <c r="I162" s="124">
        <f>'9 BRIDERPO'!K102</f>
        <v>0</v>
      </c>
      <c r="J162" s="75"/>
      <c r="K162" s="76"/>
      <c r="L162" s="125" t="s">
        <v>41</v>
      </c>
      <c r="M162" s="126">
        <f>I162+I163+I164+I165+M163+M164+M165</f>
        <v>0</v>
      </c>
      <c r="N162" s="30"/>
    </row>
    <row r="163" spans="2:14" ht="15" customHeight="1" x14ac:dyDescent="0.25">
      <c r="B163" s="281"/>
      <c r="C163" s="270"/>
      <c r="D163" s="271"/>
      <c r="E163" s="272"/>
      <c r="F163" s="256" t="s">
        <v>56</v>
      </c>
      <c r="G163" s="257"/>
      <c r="H163" s="257"/>
      <c r="I163" s="159">
        <f>'9 BRIDERPO'!I119</f>
        <v>0</v>
      </c>
      <c r="J163" s="212" t="s">
        <v>49</v>
      </c>
      <c r="K163" s="213"/>
      <c r="L163" s="213"/>
      <c r="M163" s="165">
        <f>'9 BRIDERPO'!K108</f>
        <v>0</v>
      </c>
      <c r="N163" s="30"/>
    </row>
    <row r="164" spans="2:14" ht="15" customHeight="1" x14ac:dyDescent="0.25">
      <c r="B164" s="281"/>
      <c r="C164" s="270"/>
      <c r="D164" s="271"/>
      <c r="E164" s="272"/>
      <c r="F164" s="258" t="s">
        <v>57</v>
      </c>
      <c r="G164" s="259"/>
      <c r="H164" s="259"/>
      <c r="I164" s="160">
        <f>'9 BRIDERPO'!I120</f>
        <v>0</v>
      </c>
      <c r="J164" s="260" t="s">
        <v>63</v>
      </c>
      <c r="K164" s="261"/>
      <c r="L164" s="261"/>
      <c r="M164" s="166">
        <f>'9 BRIDERPO'!I121</f>
        <v>0</v>
      </c>
      <c r="N164" s="30"/>
    </row>
    <row r="165" spans="2:14" ht="15" customHeight="1" thickBot="1" x14ac:dyDescent="0.3">
      <c r="B165" s="282"/>
      <c r="C165" s="273"/>
      <c r="D165" s="274"/>
      <c r="E165" s="275"/>
      <c r="F165" s="262" t="s">
        <v>74</v>
      </c>
      <c r="G165" s="263"/>
      <c r="H165" s="263"/>
      <c r="I165" s="164">
        <f>'9 BRIDERPO'!D108</f>
        <v>0</v>
      </c>
      <c r="J165" s="214" t="s">
        <v>136</v>
      </c>
      <c r="K165" s="215"/>
      <c r="L165" s="215"/>
      <c r="M165" s="167">
        <f>'9 BRIDERPO'!I122</f>
        <v>0</v>
      </c>
      <c r="N165" s="30"/>
    </row>
    <row r="166" spans="2:14" ht="12" customHeight="1" thickBot="1" x14ac:dyDescent="0.3">
      <c r="C166" s="158"/>
      <c r="D166" s="158"/>
      <c r="E166" s="158"/>
      <c r="I166" s="158"/>
      <c r="M166" s="168"/>
      <c r="N166" s="30"/>
    </row>
    <row r="167" spans="2:14" ht="18" customHeight="1" thickBot="1" x14ac:dyDescent="0.3">
      <c r="B167" s="264">
        <v>10</v>
      </c>
      <c r="C167" s="267" t="s">
        <v>92</v>
      </c>
      <c r="D167" s="268"/>
      <c r="E167" s="269"/>
      <c r="F167" s="276" t="s">
        <v>73</v>
      </c>
      <c r="G167" s="277"/>
      <c r="H167" s="278"/>
      <c r="I167" s="85">
        <f>'10 BRILAC'!K102</f>
        <v>0</v>
      </c>
      <c r="J167" s="75"/>
      <c r="K167" s="76"/>
      <c r="L167" s="77" t="s">
        <v>41</v>
      </c>
      <c r="M167" s="82">
        <f>I167+I168+I169+I170+M168+M169+M170</f>
        <v>0</v>
      </c>
      <c r="N167" s="30"/>
    </row>
    <row r="168" spans="2:14" ht="15" customHeight="1" x14ac:dyDescent="0.25">
      <c r="B168" s="265"/>
      <c r="C168" s="270"/>
      <c r="D168" s="271"/>
      <c r="E168" s="272"/>
      <c r="F168" s="256" t="s">
        <v>56</v>
      </c>
      <c r="G168" s="257"/>
      <c r="H168" s="257"/>
      <c r="I168" s="159">
        <f>'10 BRILAC'!I119</f>
        <v>0</v>
      </c>
      <c r="J168" s="212" t="s">
        <v>49</v>
      </c>
      <c r="K168" s="213"/>
      <c r="L168" s="213"/>
      <c r="M168" s="165">
        <f>'10 BRILAC'!K108</f>
        <v>0</v>
      </c>
      <c r="N168" s="30"/>
    </row>
    <row r="169" spans="2:14" ht="15" customHeight="1" x14ac:dyDescent="0.25">
      <c r="B169" s="265"/>
      <c r="C169" s="270"/>
      <c r="D169" s="271"/>
      <c r="E169" s="272"/>
      <c r="F169" s="258" t="s">
        <v>57</v>
      </c>
      <c r="G169" s="259"/>
      <c r="H169" s="259"/>
      <c r="I169" s="160">
        <f>'10 BRILAC'!I120</f>
        <v>0</v>
      </c>
      <c r="J169" s="260" t="s">
        <v>63</v>
      </c>
      <c r="K169" s="261"/>
      <c r="L169" s="261"/>
      <c r="M169" s="166">
        <f>'10 BRILAC'!I121</f>
        <v>0</v>
      </c>
      <c r="N169" s="30"/>
    </row>
    <row r="170" spans="2:14" ht="15" customHeight="1" thickBot="1" x14ac:dyDescent="0.3">
      <c r="B170" s="266"/>
      <c r="C170" s="273"/>
      <c r="D170" s="274"/>
      <c r="E170" s="275"/>
      <c r="F170" s="262" t="s">
        <v>74</v>
      </c>
      <c r="G170" s="263"/>
      <c r="H170" s="263"/>
      <c r="I170" s="164">
        <f>'10 BRILAC'!D108</f>
        <v>0</v>
      </c>
      <c r="J170" s="214" t="s">
        <v>136</v>
      </c>
      <c r="K170" s="215"/>
      <c r="L170" s="215"/>
      <c r="M170" s="167">
        <f>'10 BRILAC'!I122</f>
        <v>0</v>
      </c>
      <c r="N170" s="30"/>
    </row>
    <row r="171" spans="2:14" ht="12" customHeight="1" thickBot="1" x14ac:dyDescent="0.3">
      <c r="B171" s="70"/>
      <c r="C171" s="279"/>
      <c r="D171" s="279"/>
      <c r="E171" s="279"/>
      <c r="F171" s="71"/>
      <c r="G171" s="69"/>
      <c r="H171" s="72"/>
      <c r="I171" s="169"/>
      <c r="J171" s="72"/>
      <c r="K171" s="72"/>
      <c r="L171" s="73"/>
      <c r="M171" s="168"/>
      <c r="N171" s="30"/>
    </row>
    <row r="172" spans="2:14" ht="18" customHeight="1" thickBot="1" x14ac:dyDescent="0.3">
      <c r="B172" s="280">
        <v>11</v>
      </c>
      <c r="C172" s="267" t="s">
        <v>95</v>
      </c>
      <c r="D172" s="268"/>
      <c r="E172" s="269"/>
      <c r="F172" s="253" t="s">
        <v>73</v>
      </c>
      <c r="G172" s="254"/>
      <c r="H172" s="255"/>
      <c r="I172" s="124">
        <f>'11 BRIUP'!K102</f>
        <v>0</v>
      </c>
      <c r="J172" s="75"/>
      <c r="K172" s="76"/>
      <c r="L172" s="125" t="s">
        <v>41</v>
      </c>
      <c r="M172" s="126">
        <f>I172+I173+I174+I175+M173+M174+M175</f>
        <v>0</v>
      </c>
      <c r="N172" s="30"/>
    </row>
    <row r="173" spans="2:14" ht="15" customHeight="1" x14ac:dyDescent="0.25">
      <c r="B173" s="281"/>
      <c r="C173" s="270"/>
      <c r="D173" s="271"/>
      <c r="E173" s="272"/>
      <c r="F173" s="256" t="s">
        <v>56</v>
      </c>
      <c r="G173" s="257"/>
      <c r="H173" s="257"/>
      <c r="I173" s="159">
        <f>'11 BRIUP'!I119</f>
        <v>0</v>
      </c>
      <c r="J173" s="212" t="s">
        <v>49</v>
      </c>
      <c r="K173" s="213"/>
      <c r="L173" s="213"/>
      <c r="M173" s="165">
        <f>'11 BRIUP'!K108</f>
        <v>0</v>
      </c>
      <c r="N173" s="30"/>
    </row>
    <row r="174" spans="2:14" ht="15" customHeight="1" x14ac:dyDescent="0.25">
      <c r="B174" s="281"/>
      <c r="C174" s="270"/>
      <c r="D174" s="271"/>
      <c r="E174" s="272"/>
      <c r="F174" s="258" t="s">
        <v>57</v>
      </c>
      <c r="G174" s="259"/>
      <c r="H174" s="259"/>
      <c r="I174" s="160">
        <f>'11 BRIUP'!I120</f>
        <v>0</v>
      </c>
      <c r="J174" s="260" t="s">
        <v>63</v>
      </c>
      <c r="K174" s="261"/>
      <c r="L174" s="261"/>
      <c r="M174" s="166">
        <f>'11 BRIUP'!I121</f>
        <v>0</v>
      </c>
      <c r="N174" s="30"/>
    </row>
    <row r="175" spans="2:14" ht="15" customHeight="1" thickBot="1" x14ac:dyDescent="0.3">
      <c r="B175" s="282"/>
      <c r="C175" s="273"/>
      <c r="D175" s="274"/>
      <c r="E175" s="275"/>
      <c r="F175" s="262" t="s">
        <v>74</v>
      </c>
      <c r="G175" s="263"/>
      <c r="H175" s="263"/>
      <c r="I175" s="164">
        <f>'11 BRIUP'!D108</f>
        <v>0</v>
      </c>
      <c r="J175" s="214" t="s">
        <v>136</v>
      </c>
      <c r="K175" s="215"/>
      <c r="L175" s="215"/>
      <c r="M175" s="167">
        <f>'11 BRIUP'!I122</f>
        <v>0</v>
      </c>
      <c r="N175" s="30"/>
    </row>
    <row r="176" spans="2:14" ht="12" customHeight="1" thickBot="1" x14ac:dyDescent="0.3">
      <c r="C176" s="158"/>
      <c r="D176" s="158"/>
      <c r="E176" s="158"/>
      <c r="I176" s="158"/>
      <c r="M176" s="168"/>
      <c r="N176" s="30"/>
    </row>
    <row r="177" spans="2:14" ht="18" customHeight="1" thickBot="1" x14ac:dyDescent="0.3">
      <c r="B177" s="264">
        <v>12</v>
      </c>
      <c r="C177" s="267" t="s">
        <v>98</v>
      </c>
      <c r="D177" s="268"/>
      <c r="E177" s="269"/>
      <c r="F177" s="276" t="s">
        <v>73</v>
      </c>
      <c r="G177" s="277"/>
      <c r="H177" s="278"/>
      <c r="I177" s="85">
        <f>'12 BRIDEHU'!K102</f>
        <v>0</v>
      </c>
      <c r="J177" s="75"/>
      <c r="K177" s="76"/>
      <c r="L177" s="77" t="s">
        <v>41</v>
      </c>
      <c r="M177" s="82">
        <f>I177+I178+I179+I180+M178+M179+M180</f>
        <v>0</v>
      </c>
      <c r="N177" s="30"/>
    </row>
    <row r="178" spans="2:14" ht="15" customHeight="1" x14ac:dyDescent="0.25">
      <c r="B178" s="265"/>
      <c r="C178" s="270"/>
      <c r="D178" s="271"/>
      <c r="E178" s="272"/>
      <c r="F178" s="256" t="s">
        <v>56</v>
      </c>
      <c r="G178" s="257"/>
      <c r="H178" s="257"/>
      <c r="I178" s="159">
        <f>'12 BRIDEHU'!I119</f>
        <v>0</v>
      </c>
      <c r="J178" s="212" t="s">
        <v>49</v>
      </c>
      <c r="K178" s="213"/>
      <c r="L178" s="213"/>
      <c r="M178" s="165">
        <f>'12 BRIDEHU'!K108</f>
        <v>0</v>
      </c>
      <c r="N178" s="30"/>
    </row>
    <row r="179" spans="2:14" ht="15" customHeight="1" x14ac:dyDescent="0.25">
      <c r="B179" s="265"/>
      <c r="C179" s="270"/>
      <c r="D179" s="271"/>
      <c r="E179" s="272"/>
      <c r="F179" s="258" t="s">
        <v>57</v>
      </c>
      <c r="G179" s="259"/>
      <c r="H179" s="259"/>
      <c r="I179" s="160">
        <f>'12 BRIDEHU'!I120</f>
        <v>0</v>
      </c>
      <c r="J179" s="260" t="s">
        <v>63</v>
      </c>
      <c r="K179" s="261"/>
      <c r="L179" s="261"/>
      <c r="M179" s="166">
        <f>'12 BRIDEHU'!I121</f>
        <v>0</v>
      </c>
      <c r="N179" s="30"/>
    </row>
    <row r="180" spans="2:14" ht="15" customHeight="1" thickBot="1" x14ac:dyDescent="0.3">
      <c r="B180" s="266"/>
      <c r="C180" s="273"/>
      <c r="D180" s="274"/>
      <c r="E180" s="275"/>
      <c r="F180" s="262" t="s">
        <v>74</v>
      </c>
      <c r="G180" s="263"/>
      <c r="H180" s="263"/>
      <c r="I180" s="164">
        <f>'12 BRIDEHU'!D108</f>
        <v>0</v>
      </c>
      <c r="J180" s="214" t="s">
        <v>136</v>
      </c>
      <c r="K180" s="215"/>
      <c r="L180" s="215"/>
      <c r="M180" s="167">
        <f>'12 BRIDEHU'!I122</f>
        <v>0</v>
      </c>
      <c r="N180" s="30"/>
    </row>
    <row r="181" spans="2:14" ht="12" customHeight="1" thickBot="1" x14ac:dyDescent="0.3">
      <c r="C181" s="158"/>
      <c r="D181" s="158"/>
      <c r="E181" s="158"/>
      <c r="I181" s="158"/>
      <c r="M181" s="168"/>
      <c r="N181" s="30"/>
    </row>
    <row r="182" spans="2:14" ht="18" customHeight="1" thickBot="1" x14ac:dyDescent="0.3">
      <c r="B182" s="280">
        <v>13</v>
      </c>
      <c r="C182" s="267" t="s">
        <v>99</v>
      </c>
      <c r="D182" s="268"/>
      <c r="E182" s="269"/>
      <c r="F182" s="253" t="s">
        <v>73</v>
      </c>
      <c r="G182" s="254"/>
      <c r="H182" s="255"/>
      <c r="I182" s="124">
        <f>'13 BRIDEPI'!K102</f>
        <v>0</v>
      </c>
      <c r="J182" s="75"/>
      <c r="K182" s="76"/>
      <c r="L182" s="125" t="s">
        <v>41</v>
      </c>
      <c r="M182" s="126">
        <f>I182+I183+I184+I185+M183+M184+M185</f>
        <v>0</v>
      </c>
      <c r="N182" s="30"/>
    </row>
    <row r="183" spans="2:14" ht="15" customHeight="1" x14ac:dyDescent="0.25">
      <c r="B183" s="281"/>
      <c r="C183" s="270"/>
      <c r="D183" s="271"/>
      <c r="E183" s="272"/>
      <c r="F183" s="256" t="s">
        <v>56</v>
      </c>
      <c r="G183" s="257"/>
      <c r="H183" s="257"/>
      <c r="I183" s="159">
        <f>'13 BRIDEPI'!I119</f>
        <v>0</v>
      </c>
      <c r="J183" s="212" t="s">
        <v>49</v>
      </c>
      <c r="K183" s="213"/>
      <c r="L183" s="213"/>
      <c r="M183" s="165">
        <f>'13 BRIDEPI'!K108</f>
        <v>0</v>
      </c>
      <c r="N183" s="30"/>
    </row>
    <row r="184" spans="2:14" ht="15" customHeight="1" x14ac:dyDescent="0.25">
      <c r="B184" s="281"/>
      <c r="C184" s="270"/>
      <c r="D184" s="271"/>
      <c r="E184" s="272"/>
      <c r="F184" s="258" t="s">
        <v>57</v>
      </c>
      <c r="G184" s="259"/>
      <c r="H184" s="259"/>
      <c r="I184" s="160">
        <f>'13 BRIDEPI'!I120</f>
        <v>0</v>
      </c>
      <c r="J184" s="260" t="s">
        <v>63</v>
      </c>
      <c r="K184" s="261"/>
      <c r="L184" s="261"/>
      <c r="M184" s="166">
        <f>'13 BRIDEPI'!I121</f>
        <v>0</v>
      </c>
      <c r="N184" s="30"/>
    </row>
    <row r="185" spans="2:14" ht="15" customHeight="1" thickBot="1" x14ac:dyDescent="0.3">
      <c r="B185" s="282"/>
      <c r="C185" s="273"/>
      <c r="D185" s="274"/>
      <c r="E185" s="275"/>
      <c r="F185" s="262" t="s">
        <v>74</v>
      </c>
      <c r="G185" s="263"/>
      <c r="H185" s="263"/>
      <c r="I185" s="164">
        <f>'13 BRIDEPI'!D108</f>
        <v>0</v>
      </c>
      <c r="J185" s="214" t="s">
        <v>136</v>
      </c>
      <c r="K185" s="215"/>
      <c r="L185" s="215"/>
      <c r="M185" s="167">
        <f>'13 BRIDEPI'!I122</f>
        <v>0</v>
      </c>
      <c r="N185" s="30"/>
    </row>
    <row r="186" spans="2:14" ht="12" customHeight="1" thickBot="1" x14ac:dyDescent="0.3">
      <c r="C186" s="158"/>
      <c r="D186" s="158"/>
      <c r="E186" s="158"/>
      <c r="I186" s="158"/>
      <c r="M186" s="168"/>
      <c r="N186" s="30"/>
    </row>
    <row r="187" spans="2:14" ht="18" customHeight="1" thickBot="1" x14ac:dyDescent="0.3">
      <c r="B187" s="264">
        <v>14</v>
      </c>
      <c r="C187" s="267" t="s">
        <v>101</v>
      </c>
      <c r="D187" s="268"/>
      <c r="E187" s="269"/>
      <c r="F187" s="276" t="s">
        <v>73</v>
      </c>
      <c r="G187" s="277"/>
      <c r="H187" s="278"/>
      <c r="I187" s="85">
        <f>'14 BRIDEF'!K102</f>
        <v>0</v>
      </c>
      <c r="J187" s="75"/>
      <c r="K187" s="76"/>
      <c r="L187" s="77" t="s">
        <v>41</v>
      </c>
      <c r="M187" s="82">
        <f>I187+I188+I189+I190+M188+M189+M190</f>
        <v>0</v>
      </c>
      <c r="N187" s="30"/>
    </row>
    <row r="188" spans="2:14" ht="15" customHeight="1" x14ac:dyDescent="0.25">
      <c r="B188" s="265"/>
      <c r="C188" s="270"/>
      <c r="D188" s="271"/>
      <c r="E188" s="272"/>
      <c r="F188" s="256" t="s">
        <v>56</v>
      </c>
      <c r="G188" s="257"/>
      <c r="H188" s="257"/>
      <c r="I188" s="159">
        <f>'14 BRIDEF'!I119</f>
        <v>0</v>
      </c>
      <c r="J188" s="212" t="s">
        <v>49</v>
      </c>
      <c r="K188" s="213"/>
      <c r="L188" s="213"/>
      <c r="M188" s="165">
        <f>'14 BRIDEF'!K108</f>
        <v>0</v>
      </c>
      <c r="N188" s="30"/>
    </row>
    <row r="189" spans="2:14" ht="15" customHeight="1" x14ac:dyDescent="0.25">
      <c r="B189" s="265"/>
      <c r="C189" s="270"/>
      <c r="D189" s="271"/>
      <c r="E189" s="272"/>
      <c r="F189" s="258" t="s">
        <v>57</v>
      </c>
      <c r="G189" s="259"/>
      <c r="H189" s="259"/>
      <c r="I189" s="160">
        <f>'14 BRIDEF'!I120</f>
        <v>0</v>
      </c>
      <c r="J189" s="260" t="s">
        <v>63</v>
      </c>
      <c r="K189" s="261"/>
      <c r="L189" s="261"/>
      <c r="M189" s="166">
        <f>'14 BRIDEF'!I121</f>
        <v>0</v>
      </c>
      <c r="N189" s="30"/>
    </row>
    <row r="190" spans="2:14" ht="15" customHeight="1" thickBot="1" x14ac:dyDescent="0.3">
      <c r="B190" s="266"/>
      <c r="C190" s="273"/>
      <c r="D190" s="274"/>
      <c r="E190" s="275"/>
      <c r="F190" s="262" t="s">
        <v>74</v>
      </c>
      <c r="G190" s="263"/>
      <c r="H190" s="263"/>
      <c r="I190" s="164">
        <f>'14 BRIDEF'!D108</f>
        <v>0</v>
      </c>
      <c r="J190" s="214" t="s">
        <v>136</v>
      </c>
      <c r="K190" s="215"/>
      <c r="L190" s="215"/>
      <c r="M190" s="167">
        <f>'14 BRIDEF'!I122</f>
        <v>0</v>
      </c>
      <c r="N190" s="30"/>
    </row>
    <row r="191" spans="2:14" ht="12" customHeight="1" thickBot="1" x14ac:dyDescent="0.3">
      <c r="B191" s="70"/>
      <c r="C191" s="279"/>
      <c r="D191" s="279"/>
      <c r="E191" s="279"/>
      <c r="F191" s="71"/>
      <c r="G191" s="69"/>
      <c r="H191" s="72"/>
      <c r="I191" s="169"/>
      <c r="J191" s="72"/>
      <c r="K191" s="72"/>
      <c r="L191" s="73"/>
      <c r="M191" s="168"/>
      <c r="N191" s="30"/>
    </row>
    <row r="192" spans="2:14" ht="18" customHeight="1" thickBot="1" x14ac:dyDescent="0.3">
      <c r="B192" s="280">
        <v>15</v>
      </c>
      <c r="C192" s="267" t="s">
        <v>103</v>
      </c>
      <c r="D192" s="268"/>
      <c r="E192" s="269"/>
      <c r="F192" s="253" t="s">
        <v>73</v>
      </c>
      <c r="G192" s="254"/>
      <c r="H192" s="255"/>
      <c r="I192" s="124">
        <f>'15 BIPE'!K100</f>
        <v>0</v>
      </c>
      <c r="J192" s="75"/>
      <c r="K192" s="76"/>
      <c r="L192" s="125" t="s">
        <v>41</v>
      </c>
      <c r="M192" s="126">
        <f>I192+I193+I194+I195+M193+M194+M195</f>
        <v>0</v>
      </c>
      <c r="N192" s="30"/>
    </row>
    <row r="193" spans="2:14" ht="15" customHeight="1" x14ac:dyDescent="0.25">
      <c r="B193" s="281"/>
      <c r="C193" s="270"/>
      <c r="D193" s="271"/>
      <c r="E193" s="272"/>
      <c r="F193" s="256" t="s">
        <v>56</v>
      </c>
      <c r="G193" s="257"/>
      <c r="H193" s="257"/>
      <c r="I193" s="159">
        <f>'15 BIPE'!I117</f>
        <v>0</v>
      </c>
      <c r="J193" s="212" t="s">
        <v>49</v>
      </c>
      <c r="K193" s="213"/>
      <c r="L193" s="213"/>
      <c r="M193" s="165">
        <f>'15 BIPE'!K106</f>
        <v>0</v>
      </c>
      <c r="N193" s="30"/>
    </row>
    <row r="194" spans="2:14" ht="15" customHeight="1" x14ac:dyDescent="0.25">
      <c r="B194" s="281"/>
      <c r="C194" s="270"/>
      <c r="D194" s="271"/>
      <c r="E194" s="272"/>
      <c r="F194" s="258" t="s">
        <v>57</v>
      </c>
      <c r="G194" s="259"/>
      <c r="H194" s="259"/>
      <c r="I194" s="160">
        <f>'15 BIPE'!I118</f>
        <v>0</v>
      </c>
      <c r="J194" s="260" t="s">
        <v>63</v>
      </c>
      <c r="K194" s="261"/>
      <c r="L194" s="261"/>
      <c r="M194" s="166">
        <f>'15 BIPE'!I119</f>
        <v>0</v>
      </c>
      <c r="N194" s="30"/>
    </row>
    <row r="195" spans="2:14" ht="15" customHeight="1" thickBot="1" x14ac:dyDescent="0.3">
      <c r="B195" s="282"/>
      <c r="C195" s="273"/>
      <c r="D195" s="274"/>
      <c r="E195" s="275"/>
      <c r="F195" s="262" t="s">
        <v>74</v>
      </c>
      <c r="G195" s="263"/>
      <c r="H195" s="263"/>
      <c r="I195" s="164">
        <f>'15 BIPE'!D106</f>
        <v>0</v>
      </c>
      <c r="J195" s="214" t="s">
        <v>136</v>
      </c>
      <c r="K195" s="215"/>
      <c r="L195" s="215"/>
      <c r="M195" s="167">
        <f>'15 BIPE'!I120</f>
        <v>0</v>
      </c>
      <c r="N195" s="30"/>
    </row>
    <row r="197" spans="2:14" x14ac:dyDescent="0.25">
      <c r="L197" s="216" t="s">
        <v>157</v>
      </c>
      <c r="M197" s="216"/>
    </row>
  </sheetData>
  <sheetProtection algorithmName="SHA-512" hashValue="BrLscCTgRm/Hrho+TEUQjisJ3373cZxXLE7mkt2PvEaEWgnZZNXUEbuCaz/pQL/DcOyQ0rwhgXUOk08CkLJ1Cg==" saltValue="hnwO5ff/InJtouVBIU2mlg==" spinCount="100000" sheet="1" objects="1" scenarios="1" selectLockedCells="1"/>
  <mergeCells count="290">
    <mergeCell ref="H92:J92"/>
    <mergeCell ref="H83:J83"/>
    <mergeCell ref="D74:K74"/>
    <mergeCell ref="D75:G83"/>
    <mergeCell ref="H80:J80"/>
    <mergeCell ref="H81:J81"/>
    <mergeCell ref="H75:J75"/>
    <mergeCell ref="H76:J76"/>
    <mergeCell ref="H77:J77"/>
    <mergeCell ref="H79:J79"/>
    <mergeCell ref="H85:J85"/>
    <mergeCell ref="H86:J86"/>
    <mergeCell ref="H87:J87"/>
    <mergeCell ref="H90:J90"/>
    <mergeCell ref="H91:J91"/>
    <mergeCell ref="F22:H22"/>
    <mergeCell ref="J18:L18"/>
    <mergeCell ref="J17:L17"/>
    <mergeCell ref="J21:L21"/>
    <mergeCell ref="B16:E19"/>
    <mergeCell ref="F16:H16"/>
    <mergeCell ref="F17:H17"/>
    <mergeCell ref="H89:J89"/>
    <mergeCell ref="B69:M69"/>
    <mergeCell ref="B70:M70"/>
    <mergeCell ref="H88:J88"/>
    <mergeCell ref="H78:J78"/>
    <mergeCell ref="H82:J82"/>
    <mergeCell ref="B72:M72"/>
    <mergeCell ref="B67:L67"/>
    <mergeCell ref="J16:L16"/>
    <mergeCell ref="J31:L31"/>
    <mergeCell ref="J25:L25"/>
    <mergeCell ref="F25:H25"/>
    <mergeCell ref="F24:H24"/>
    <mergeCell ref="J24:L24"/>
    <mergeCell ref="B59:K59"/>
    <mergeCell ref="L59:L60"/>
    <mergeCell ref="B48:E51"/>
    <mergeCell ref="F48:H48"/>
    <mergeCell ref="F49:H49"/>
    <mergeCell ref="F50:H50"/>
    <mergeCell ref="J50:L50"/>
    <mergeCell ref="F51:H51"/>
    <mergeCell ref="J51:L51"/>
    <mergeCell ref="L47:L48"/>
    <mergeCell ref="B42:E45"/>
    <mergeCell ref="L29:L30"/>
    <mergeCell ref="F18:H18"/>
    <mergeCell ref="F19:H19"/>
    <mergeCell ref="J19:L19"/>
    <mergeCell ref="B21:E22"/>
    <mergeCell ref="F21:H21"/>
    <mergeCell ref="J37:L37"/>
    <mergeCell ref="J43:L43"/>
    <mergeCell ref="J49:L49"/>
    <mergeCell ref="B30:E33"/>
    <mergeCell ref="J32:L32"/>
    <mergeCell ref="F33:H33"/>
    <mergeCell ref="J33:L33"/>
    <mergeCell ref="F30:H30"/>
    <mergeCell ref="F31:H31"/>
    <mergeCell ref="B35:K35"/>
    <mergeCell ref="L35:L36"/>
    <mergeCell ref="M59:M60"/>
    <mergeCell ref="B60:E63"/>
    <mergeCell ref="F60:H60"/>
    <mergeCell ref="F61:H61"/>
    <mergeCell ref="F62:H62"/>
    <mergeCell ref="J62:L62"/>
    <mergeCell ref="F63:H63"/>
    <mergeCell ref="J63:L63"/>
    <mergeCell ref="J55:L55"/>
    <mergeCell ref="J61:L61"/>
    <mergeCell ref="J56:L56"/>
    <mergeCell ref="M41:M42"/>
    <mergeCell ref="B41:K41"/>
    <mergeCell ref="F45:H45"/>
    <mergeCell ref="F44:H44"/>
    <mergeCell ref="J44:L44"/>
    <mergeCell ref="L13:M14"/>
    <mergeCell ref="M53:M54"/>
    <mergeCell ref="B54:E57"/>
    <mergeCell ref="F54:H54"/>
    <mergeCell ref="F55:H55"/>
    <mergeCell ref="F56:H56"/>
    <mergeCell ref="F57:H57"/>
    <mergeCell ref="J57:L57"/>
    <mergeCell ref="B13:I15"/>
    <mergeCell ref="J13:K14"/>
    <mergeCell ref="J45:L45"/>
    <mergeCell ref="F42:H42"/>
    <mergeCell ref="F43:H43"/>
    <mergeCell ref="B24:E25"/>
    <mergeCell ref="L41:L42"/>
    <mergeCell ref="B29:K29"/>
    <mergeCell ref="B53:K53"/>
    <mergeCell ref="L53:L54"/>
    <mergeCell ref="M47:M48"/>
    <mergeCell ref="C191:E191"/>
    <mergeCell ref="B192:B195"/>
    <mergeCell ref="C192:E195"/>
    <mergeCell ref="B182:B185"/>
    <mergeCell ref="C182:E185"/>
    <mergeCell ref="F182:H182"/>
    <mergeCell ref="B177:B180"/>
    <mergeCell ref="C177:E180"/>
    <mergeCell ref="F137:H137"/>
    <mergeCell ref="F138:H138"/>
    <mergeCell ref="F145:H145"/>
    <mergeCell ref="C171:E171"/>
    <mergeCell ref="B172:B175"/>
    <mergeCell ref="C172:E175"/>
    <mergeCell ref="F172:H172"/>
    <mergeCell ref="F173:H173"/>
    <mergeCell ref="F183:H183"/>
    <mergeCell ref="F184:H184"/>
    <mergeCell ref="B152:B155"/>
    <mergeCell ref="C152:E155"/>
    <mergeCell ref="F185:H185"/>
    <mergeCell ref="F177:H177"/>
    <mergeCell ref="F178:H178"/>
    <mergeCell ref="B142:B145"/>
    <mergeCell ref="B127:B130"/>
    <mergeCell ref="C127:E130"/>
    <mergeCell ref="F127:H127"/>
    <mergeCell ref="F128:H128"/>
    <mergeCell ref="F129:H129"/>
    <mergeCell ref="J128:L128"/>
    <mergeCell ref="D115:H116"/>
    <mergeCell ref="D105:K105"/>
    <mergeCell ref="F124:H124"/>
    <mergeCell ref="J124:L124"/>
    <mergeCell ref="F125:H125"/>
    <mergeCell ref="J125:L125"/>
    <mergeCell ref="I114:J114"/>
    <mergeCell ref="I115:J115"/>
    <mergeCell ref="I116:J116"/>
    <mergeCell ref="D109:H112"/>
    <mergeCell ref="D113:H114"/>
    <mergeCell ref="I109:J109"/>
    <mergeCell ref="I110:J110"/>
    <mergeCell ref="I111:J111"/>
    <mergeCell ref="I112:J112"/>
    <mergeCell ref="I113:J113"/>
    <mergeCell ref="J123:L123"/>
    <mergeCell ref="D108:K108"/>
    <mergeCell ref="D118:K118"/>
    <mergeCell ref="D119:K119"/>
    <mergeCell ref="B121:M121"/>
    <mergeCell ref="F122:H122"/>
    <mergeCell ref="F123:H123"/>
    <mergeCell ref="C122:E125"/>
    <mergeCell ref="B122:B125"/>
    <mergeCell ref="D95:G102"/>
    <mergeCell ref="D104:K104"/>
    <mergeCell ref="H97:J97"/>
    <mergeCell ref="H101:J101"/>
    <mergeCell ref="H93:J93"/>
    <mergeCell ref="H95:J95"/>
    <mergeCell ref="H96:J96"/>
    <mergeCell ref="H98:J98"/>
    <mergeCell ref="H99:J99"/>
    <mergeCell ref="H100:J100"/>
    <mergeCell ref="H102:J102"/>
    <mergeCell ref="D85:G93"/>
    <mergeCell ref="C142:E145"/>
    <mergeCell ref="F142:H142"/>
    <mergeCell ref="F143:H143"/>
    <mergeCell ref="F144:H144"/>
    <mergeCell ref="J134:L134"/>
    <mergeCell ref="J129:L129"/>
    <mergeCell ref="F130:H130"/>
    <mergeCell ref="J130:L130"/>
    <mergeCell ref="J135:L135"/>
    <mergeCell ref="J139:L139"/>
    <mergeCell ref="C131:E131"/>
    <mergeCell ref="J133:L133"/>
    <mergeCell ref="J140:L140"/>
    <mergeCell ref="J144:L144"/>
    <mergeCell ref="J138:L138"/>
    <mergeCell ref="J143:L143"/>
    <mergeCell ref="F160:H160"/>
    <mergeCell ref="J160:L160"/>
    <mergeCell ref="B137:B140"/>
    <mergeCell ref="C137:E140"/>
    <mergeCell ref="F139:H139"/>
    <mergeCell ref="F140:H140"/>
    <mergeCell ref="F132:H132"/>
    <mergeCell ref="C132:E135"/>
    <mergeCell ref="B132:B135"/>
    <mergeCell ref="F133:H133"/>
    <mergeCell ref="F134:H134"/>
    <mergeCell ref="F135:H135"/>
    <mergeCell ref="J169:L169"/>
    <mergeCell ref="F170:H170"/>
    <mergeCell ref="C151:E151"/>
    <mergeCell ref="B147:B150"/>
    <mergeCell ref="C147:E150"/>
    <mergeCell ref="F147:H147"/>
    <mergeCell ref="F148:H148"/>
    <mergeCell ref="F149:H149"/>
    <mergeCell ref="J145:L145"/>
    <mergeCell ref="J148:L148"/>
    <mergeCell ref="B162:B165"/>
    <mergeCell ref="C162:E165"/>
    <mergeCell ref="F164:H164"/>
    <mergeCell ref="J164:L164"/>
    <mergeCell ref="F165:H165"/>
    <mergeCell ref="J165:L165"/>
    <mergeCell ref="F162:H162"/>
    <mergeCell ref="F163:H163"/>
    <mergeCell ref="B157:B160"/>
    <mergeCell ref="C157:E160"/>
    <mergeCell ref="F157:H157"/>
    <mergeCell ref="F158:H158"/>
    <mergeCell ref="F159:H159"/>
    <mergeCell ref="J159:L159"/>
    <mergeCell ref="J153:L153"/>
    <mergeCell ref="J158:L158"/>
    <mergeCell ref="J178:L178"/>
    <mergeCell ref="J168:L168"/>
    <mergeCell ref="J179:L179"/>
    <mergeCell ref="F179:H179"/>
    <mergeCell ref="B187:B190"/>
    <mergeCell ref="C187:E190"/>
    <mergeCell ref="F187:H187"/>
    <mergeCell ref="F188:H188"/>
    <mergeCell ref="F189:H189"/>
    <mergeCell ref="J189:L189"/>
    <mergeCell ref="F190:H190"/>
    <mergeCell ref="J190:L190"/>
    <mergeCell ref="F180:H180"/>
    <mergeCell ref="J180:L180"/>
    <mergeCell ref="J183:L183"/>
    <mergeCell ref="J188:L188"/>
    <mergeCell ref="J184:L184"/>
    <mergeCell ref="B167:B170"/>
    <mergeCell ref="C167:E170"/>
    <mergeCell ref="F167:H167"/>
    <mergeCell ref="F168:H168"/>
    <mergeCell ref="F169:H169"/>
    <mergeCell ref="B12:M12"/>
    <mergeCell ref="F32:H32"/>
    <mergeCell ref="J170:L170"/>
    <mergeCell ref="J173:L173"/>
    <mergeCell ref="F192:H192"/>
    <mergeCell ref="F193:H193"/>
    <mergeCell ref="F194:H194"/>
    <mergeCell ref="J194:L194"/>
    <mergeCell ref="F195:H195"/>
    <mergeCell ref="J195:L195"/>
    <mergeCell ref="J149:L149"/>
    <mergeCell ref="F150:H150"/>
    <mergeCell ref="J150:L150"/>
    <mergeCell ref="F152:H152"/>
    <mergeCell ref="F153:H153"/>
    <mergeCell ref="F154:H154"/>
    <mergeCell ref="F155:H155"/>
    <mergeCell ref="J154:L154"/>
    <mergeCell ref="J155:L155"/>
    <mergeCell ref="J174:L174"/>
    <mergeCell ref="J175:L175"/>
    <mergeCell ref="F174:H174"/>
    <mergeCell ref="F175:H175"/>
    <mergeCell ref="J193:L193"/>
    <mergeCell ref="M35:M36"/>
    <mergeCell ref="M29:M30"/>
    <mergeCell ref="J163:L163"/>
    <mergeCell ref="J185:L185"/>
    <mergeCell ref="L197:M197"/>
    <mergeCell ref="E1:I1"/>
    <mergeCell ref="B36:E39"/>
    <mergeCell ref="F36:H36"/>
    <mergeCell ref="F37:H37"/>
    <mergeCell ref="F38:H38"/>
    <mergeCell ref="J38:L38"/>
    <mergeCell ref="F39:H39"/>
    <mergeCell ref="J39:L39"/>
    <mergeCell ref="D4:M4"/>
    <mergeCell ref="B4:C4"/>
    <mergeCell ref="B6:C6"/>
    <mergeCell ref="D6:M6"/>
    <mergeCell ref="I10:M10"/>
    <mergeCell ref="B27:M27"/>
    <mergeCell ref="B8:C8"/>
    <mergeCell ref="D8:E8"/>
    <mergeCell ref="I8:J8"/>
    <mergeCell ref="K8:L8"/>
    <mergeCell ref="B65:M65"/>
  </mergeCells>
  <pageMargins left="0.78740157480314965" right="0.78740157480314965" top="0.78740157480314965" bottom="0.59055118110236227" header="0.19685039370078741" footer="0.19685039370078741"/>
  <pageSetup scale="63" fitToHeight="0" orientation="portrait" verticalDpi="0" r:id="rId1"/>
  <headerFooter>
    <oddFooter>&amp;L&amp;G&amp;CMinisterio de Desarrollo Social y Familia - Policía de Investigaciones de Chile&amp;R&amp;P de &amp;N</oddFooter>
  </headerFooter>
  <rowBreaks count="1" manualBreakCount="1">
    <brk id="63" max="16383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F34AA-3C03-44D9-9350-B722B80B022A}">
  <sheetPr>
    <tabColor theme="8" tint="0.79998168889431442"/>
    <pageSetUpPr fitToPage="1"/>
  </sheetPr>
  <dimension ref="A1:O125"/>
  <sheetViews>
    <sheetView showGridLines="0" zoomScale="80" zoomScaleNormal="80" workbookViewId="0">
      <selection activeCell="C12" sqref="C12"/>
    </sheetView>
  </sheetViews>
  <sheetFormatPr baseColWidth="10" defaultColWidth="11.42578125" defaultRowHeight="15" x14ac:dyDescent="0.25"/>
  <cols>
    <col min="1" max="1" width="2.42578125" style="1" customWidth="1"/>
    <col min="2" max="2" width="28.7109375" style="1" customWidth="1"/>
    <col min="3" max="9" width="11.7109375" style="1" customWidth="1"/>
    <col min="10" max="10" width="8.7109375" style="1" bestFit="1" customWidth="1"/>
    <col min="11" max="11" width="8.7109375" style="1" customWidth="1"/>
    <col min="12" max="12" width="11.42578125" style="1" bestFit="1" customWidth="1"/>
    <col min="13" max="16384" width="11.42578125" style="1"/>
  </cols>
  <sheetData>
    <row r="1" spans="1:15" ht="55.5" customHeight="1" x14ac:dyDescent="0.25">
      <c r="C1" s="217" t="s">
        <v>34</v>
      </c>
      <c r="D1" s="217"/>
      <c r="E1" s="217"/>
      <c r="F1" s="217"/>
      <c r="G1" s="217"/>
      <c r="H1" s="217"/>
      <c r="I1" s="217"/>
    </row>
    <row r="2" spans="1:15" ht="28.5" customHeight="1" x14ac:dyDescent="0.25">
      <c r="C2" s="35" t="s">
        <v>24</v>
      </c>
      <c r="O2"/>
    </row>
    <row r="3" spans="1:15" s="181" customFormat="1" ht="18.75" x14ac:dyDescent="0.25">
      <c r="C3" s="184" t="s">
        <v>71</v>
      </c>
      <c r="D3" s="430">
        <f>CUARTEL!D6</f>
        <v>0</v>
      </c>
      <c r="E3" s="430"/>
      <c r="F3" s="430"/>
      <c r="G3" s="430"/>
      <c r="H3" s="430"/>
      <c r="I3" s="430"/>
      <c r="J3" s="182"/>
      <c r="K3" s="182"/>
    </row>
    <row r="4" spans="1:15" s="183" customFormat="1" ht="18.75" x14ac:dyDescent="0.25">
      <c r="C4" s="184" t="s">
        <v>158</v>
      </c>
      <c r="D4" s="430">
        <f>CUARTEL!D8</f>
        <v>0</v>
      </c>
      <c r="E4" s="430"/>
    </row>
    <row r="5" spans="1:15" s="30" customFormat="1" ht="31.5" x14ac:dyDescent="0.25">
      <c r="B5" s="66" t="s">
        <v>87</v>
      </c>
      <c r="C5" s="489" t="s">
        <v>86</v>
      </c>
      <c r="D5" s="489"/>
      <c r="E5" s="489"/>
      <c r="F5" s="489"/>
      <c r="G5" s="489"/>
      <c r="H5" s="489"/>
      <c r="I5" s="489"/>
      <c r="J5" s="489"/>
      <c r="K5" s="489"/>
      <c r="L5" s="489"/>
    </row>
    <row r="6" spans="1:15" ht="20.100000000000001" customHeight="1" x14ac:dyDescent="0.25">
      <c r="L6" s="30"/>
      <c r="M6" s="30"/>
    </row>
    <row r="7" spans="1:15" ht="24.95" customHeight="1" x14ac:dyDescent="0.25">
      <c r="B7" s="151" t="s">
        <v>39</v>
      </c>
      <c r="H7" s="101"/>
      <c r="L7" s="30"/>
      <c r="M7" s="30"/>
    </row>
    <row r="8" spans="1:15" ht="15" customHeight="1" thickBot="1" x14ac:dyDescent="0.3">
      <c r="K8" s="490" t="s">
        <v>130</v>
      </c>
      <c r="L8" s="490"/>
      <c r="M8" s="30"/>
    </row>
    <row r="9" spans="1:15" s="32" customFormat="1" ht="27" customHeight="1" thickBot="1" x14ac:dyDescent="0.3">
      <c r="B9" s="486" t="s">
        <v>33</v>
      </c>
      <c r="C9" s="487"/>
      <c r="D9" s="487"/>
      <c r="E9" s="487"/>
      <c r="F9" s="487"/>
      <c r="G9" s="488"/>
      <c r="H9" s="67">
        <f>CUARTEL!M67</f>
        <v>0</v>
      </c>
      <c r="K9" s="490"/>
      <c r="L9" s="490"/>
    </row>
    <row r="10" spans="1:15" ht="15" customHeight="1" x14ac:dyDescent="0.25">
      <c r="G10" s="31"/>
      <c r="J10" s="32"/>
      <c r="K10" s="490"/>
      <c r="L10" s="490"/>
      <c r="M10" s="30"/>
    </row>
    <row r="11" spans="1:15" ht="21" customHeight="1" x14ac:dyDescent="0.25">
      <c r="B11" s="416" t="s">
        <v>36</v>
      </c>
      <c r="C11" s="417"/>
      <c r="D11" s="417"/>
      <c r="E11" s="417"/>
      <c r="F11" s="417"/>
      <c r="G11" s="417"/>
      <c r="H11" s="417"/>
      <c r="I11" s="417"/>
      <c r="J11" s="32"/>
    </row>
    <row r="12" spans="1:15" ht="18" customHeight="1" thickBot="1" x14ac:dyDescent="0.3">
      <c r="B12" s="36" t="s">
        <v>8</v>
      </c>
      <c r="C12" s="54">
        <v>2015</v>
      </c>
      <c r="D12" s="44">
        <f t="shared" ref="D12:G12" si="0">C12+1</f>
        <v>2016</v>
      </c>
      <c r="E12" s="44">
        <f t="shared" si="0"/>
        <v>2017</v>
      </c>
      <c r="F12" s="44">
        <f t="shared" si="0"/>
        <v>2018</v>
      </c>
      <c r="G12" s="44">
        <f t="shared" si="0"/>
        <v>2019</v>
      </c>
      <c r="H12" s="44">
        <f>G12+1</f>
        <v>2020</v>
      </c>
      <c r="I12" s="44" t="s">
        <v>5</v>
      </c>
      <c r="K12" s="25"/>
      <c r="L12" s="25"/>
    </row>
    <row r="13" spans="1:15" ht="15" customHeight="1" thickBot="1" x14ac:dyDescent="0.3">
      <c r="A13" s="26"/>
      <c r="B13" s="5" t="s">
        <v>10</v>
      </c>
      <c r="C13" s="55"/>
      <c r="D13" s="55"/>
      <c r="E13" s="55"/>
      <c r="F13" s="55"/>
      <c r="G13" s="55"/>
      <c r="H13" s="55"/>
      <c r="I13" s="61" t="e">
        <f>AVERAGE(C13:H13)</f>
        <v>#DIV/0!</v>
      </c>
      <c r="J13" s="25"/>
      <c r="K13" s="431" t="s">
        <v>22</v>
      </c>
      <c r="L13" s="431"/>
    </row>
    <row r="14" spans="1:15" ht="15" customHeight="1" thickBot="1" x14ac:dyDescent="0.3">
      <c r="A14" s="26"/>
      <c r="B14" s="6" t="s">
        <v>0</v>
      </c>
      <c r="C14" s="55"/>
      <c r="D14" s="55"/>
      <c r="E14" s="55"/>
      <c r="F14" s="55"/>
      <c r="G14" s="55"/>
      <c r="H14" s="55"/>
      <c r="I14" s="61" t="e">
        <f t="shared" ref="I14:I21" si="1">AVERAGE(C14:H14)</f>
        <v>#DIV/0!</v>
      </c>
      <c r="J14" s="25"/>
      <c r="K14" s="431"/>
      <c r="L14" s="431"/>
    </row>
    <row r="15" spans="1:15" ht="15" customHeight="1" thickBot="1" x14ac:dyDescent="0.3">
      <c r="A15" s="26"/>
      <c r="B15" s="33" t="s">
        <v>9</v>
      </c>
      <c r="C15" s="55"/>
      <c r="D15" s="55"/>
      <c r="E15" s="55"/>
      <c r="F15" s="55"/>
      <c r="G15" s="55"/>
      <c r="H15" s="55"/>
      <c r="I15" s="61" t="e">
        <f t="shared" si="1"/>
        <v>#DIV/0!</v>
      </c>
      <c r="J15" s="25"/>
      <c r="K15" s="431"/>
      <c r="L15" s="431"/>
    </row>
    <row r="16" spans="1:15" ht="15" customHeight="1" thickBot="1" x14ac:dyDescent="0.3">
      <c r="A16" s="26"/>
      <c r="B16" s="6" t="s">
        <v>1</v>
      </c>
      <c r="C16" s="55"/>
      <c r="D16" s="55"/>
      <c r="E16" s="55"/>
      <c r="F16" s="55"/>
      <c r="G16" s="55"/>
      <c r="H16" s="55"/>
      <c r="I16" s="61" t="e">
        <f t="shared" si="1"/>
        <v>#DIV/0!</v>
      </c>
      <c r="J16" s="25"/>
      <c r="K16" s="431"/>
      <c r="L16" s="431"/>
    </row>
    <row r="17" spans="1:12" ht="15" customHeight="1" thickBot="1" x14ac:dyDescent="0.3">
      <c r="A17" s="26"/>
      <c r="B17" s="33" t="s">
        <v>2</v>
      </c>
      <c r="C17" s="55"/>
      <c r="D17" s="55"/>
      <c r="E17" s="55"/>
      <c r="F17" s="55"/>
      <c r="G17" s="55"/>
      <c r="H17" s="55"/>
      <c r="I17" s="61" t="e">
        <f t="shared" si="1"/>
        <v>#DIV/0!</v>
      </c>
      <c r="K17" s="431"/>
      <c r="L17" s="431"/>
    </row>
    <row r="18" spans="1:12" ht="15" customHeight="1" thickBot="1" x14ac:dyDescent="0.3">
      <c r="A18" s="26"/>
      <c r="B18" s="6" t="s">
        <v>30</v>
      </c>
      <c r="C18" s="55"/>
      <c r="D18" s="55"/>
      <c r="E18" s="55"/>
      <c r="F18" s="55"/>
      <c r="G18" s="55"/>
      <c r="H18" s="55"/>
      <c r="I18" s="61" t="e">
        <f t="shared" si="1"/>
        <v>#DIV/0!</v>
      </c>
    </row>
    <row r="19" spans="1:12" ht="15" customHeight="1" thickBot="1" x14ac:dyDescent="0.3">
      <c r="A19" s="26"/>
      <c r="B19" s="33" t="s">
        <v>3</v>
      </c>
      <c r="C19" s="55"/>
      <c r="D19" s="55"/>
      <c r="E19" s="55"/>
      <c r="F19" s="55"/>
      <c r="G19" s="55"/>
      <c r="H19" s="55"/>
      <c r="I19" s="61" t="e">
        <f t="shared" si="1"/>
        <v>#DIV/0!</v>
      </c>
    </row>
    <row r="20" spans="1:12" ht="15" customHeight="1" thickBot="1" x14ac:dyDescent="0.3">
      <c r="A20" s="26"/>
      <c r="B20" s="6" t="s">
        <v>11</v>
      </c>
      <c r="C20" s="55"/>
      <c r="D20" s="55"/>
      <c r="E20" s="55"/>
      <c r="F20" s="55"/>
      <c r="G20" s="55"/>
      <c r="H20" s="55"/>
      <c r="I20" s="61" t="e">
        <f t="shared" si="1"/>
        <v>#DIV/0!</v>
      </c>
    </row>
    <row r="21" spans="1:12" ht="15" customHeight="1" thickBot="1" x14ac:dyDescent="0.3">
      <c r="A21" s="26"/>
      <c r="B21" s="33" t="s">
        <v>4</v>
      </c>
      <c r="C21" s="55"/>
      <c r="D21" s="55"/>
      <c r="E21" s="55"/>
      <c r="F21" s="55"/>
      <c r="G21" s="55"/>
      <c r="H21" s="55"/>
      <c r="I21" s="61" t="e">
        <f t="shared" si="1"/>
        <v>#DIV/0!</v>
      </c>
    </row>
    <row r="22" spans="1:12" ht="15" customHeight="1" thickBot="1" x14ac:dyDescent="0.3">
      <c r="B22" s="6" t="s">
        <v>121</v>
      </c>
      <c r="C22" s="43" t="e">
        <f>ROUND(365/H9,0)</f>
        <v>#DIV/0!</v>
      </c>
      <c r="D22" s="43" t="e">
        <f>C22</f>
        <v>#DIV/0!</v>
      </c>
      <c r="E22" s="43" t="e">
        <f t="shared" ref="E22:G22" si="2">D22</f>
        <v>#DIV/0!</v>
      </c>
      <c r="F22" s="43" t="e">
        <f t="shared" si="2"/>
        <v>#DIV/0!</v>
      </c>
      <c r="G22" s="43" t="e">
        <f t="shared" si="2"/>
        <v>#DIV/0!</v>
      </c>
      <c r="H22" s="43" t="e">
        <f>G22</f>
        <v>#DIV/0!</v>
      </c>
      <c r="I22" s="43" t="e">
        <f>H22</f>
        <v>#DIV/0!</v>
      </c>
    </row>
    <row r="23" spans="1:12" ht="15" customHeight="1" x14ac:dyDescent="0.25"/>
    <row r="24" spans="1:12" ht="21" x14ac:dyDescent="0.25">
      <c r="B24" s="416" t="s">
        <v>26</v>
      </c>
      <c r="C24" s="417"/>
      <c r="D24" s="417"/>
      <c r="E24" s="417"/>
      <c r="F24" s="417"/>
      <c r="G24" s="417"/>
      <c r="H24" s="417"/>
      <c r="I24" s="417"/>
    </row>
    <row r="25" spans="1:12" s="37" customFormat="1" ht="18" thickBot="1" x14ac:dyDescent="0.3">
      <c r="B25" s="38" t="s">
        <v>8</v>
      </c>
      <c r="C25" s="152">
        <f>$C$12</f>
        <v>2015</v>
      </c>
      <c r="D25" s="152">
        <f>$D$12</f>
        <v>2016</v>
      </c>
      <c r="E25" s="152">
        <f>$E$12</f>
        <v>2017</v>
      </c>
      <c r="F25" s="152">
        <f>$F$12</f>
        <v>2018</v>
      </c>
      <c r="G25" s="152">
        <f>$G$12</f>
        <v>2019</v>
      </c>
      <c r="H25" s="152">
        <f>$H$12</f>
        <v>2020</v>
      </c>
      <c r="I25" s="152" t="s">
        <v>5</v>
      </c>
    </row>
    <row r="26" spans="1:12" ht="15" customHeight="1" thickBot="1" x14ac:dyDescent="0.3">
      <c r="B26" s="5" t="s">
        <v>10</v>
      </c>
      <c r="C26" s="7" t="s">
        <v>6</v>
      </c>
      <c r="D26" s="7" t="e">
        <f t="shared" ref="D26:H34" si="3">(D13-C13)/C13</f>
        <v>#DIV/0!</v>
      </c>
      <c r="E26" s="7" t="e">
        <f t="shared" si="3"/>
        <v>#DIV/0!</v>
      </c>
      <c r="F26" s="7" t="e">
        <f t="shared" si="3"/>
        <v>#DIV/0!</v>
      </c>
      <c r="G26" s="7" t="e">
        <f t="shared" si="3"/>
        <v>#DIV/0!</v>
      </c>
      <c r="H26" s="7" t="e">
        <f t="shared" si="3"/>
        <v>#DIV/0!</v>
      </c>
      <c r="I26" s="8" t="e">
        <f>AVERAGE(D26:H26)</f>
        <v>#DIV/0!</v>
      </c>
    </row>
    <row r="27" spans="1:12" ht="15" customHeight="1" thickBot="1" x14ac:dyDescent="0.3">
      <c r="B27" s="6" t="s">
        <v>0</v>
      </c>
      <c r="C27" s="10" t="s">
        <v>6</v>
      </c>
      <c r="D27" s="10" t="e">
        <f t="shared" si="3"/>
        <v>#DIV/0!</v>
      </c>
      <c r="E27" s="10" t="e">
        <f t="shared" si="3"/>
        <v>#DIV/0!</v>
      </c>
      <c r="F27" s="10" t="e">
        <f t="shared" si="3"/>
        <v>#DIV/0!</v>
      </c>
      <c r="G27" s="10" t="e">
        <f t="shared" si="3"/>
        <v>#DIV/0!</v>
      </c>
      <c r="H27" s="10" t="e">
        <f t="shared" si="3"/>
        <v>#DIV/0!</v>
      </c>
      <c r="I27" s="11" t="e">
        <f t="shared" ref="I27:I34" si="4">AVERAGE(D27:H27)</f>
        <v>#DIV/0!</v>
      </c>
    </row>
    <row r="28" spans="1:12" ht="15" customHeight="1" thickBot="1" x14ac:dyDescent="0.3">
      <c r="B28" s="5" t="s">
        <v>9</v>
      </c>
      <c r="C28" s="7" t="s">
        <v>6</v>
      </c>
      <c r="D28" s="7" t="e">
        <f t="shared" si="3"/>
        <v>#DIV/0!</v>
      </c>
      <c r="E28" s="7" t="e">
        <f t="shared" si="3"/>
        <v>#DIV/0!</v>
      </c>
      <c r="F28" s="7" t="e">
        <f t="shared" si="3"/>
        <v>#DIV/0!</v>
      </c>
      <c r="G28" s="7" t="e">
        <f t="shared" si="3"/>
        <v>#DIV/0!</v>
      </c>
      <c r="H28" s="7" t="e">
        <f t="shared" si="3"/>
        <v>#DIV/0!</v>
      </c>
      <c r="I28" s="8" t="e">
        <f t="shared" si="4"/>
        <v>#DIV/0!</v>
      </c>
      <c r="L28" s="9"/>
    </row>
    <row r="29" spans="1:12" ht="15" customHeight="1" thickBot="1" x14ac:dyDescent="0.3">
      <c r="B29" s="6" t="s">
        <v>1</v>
      </c>
      <c r="C29" s="10" t="s">
        <v>6</v>
      </c>
      <c r="D29" s="10" t="e">
        <f t="shared" si="3"/>
        <v>#DIV/0!</v>
      </c>
      <c r="E29" s="10" t="e">
        <f t="shared" si="3"/>
        <v>#DIV/0!</v>
      </c>
      <c r="F29" s="10" t="e">
        <f t="shared" si="3"/>
        <v>#DIV/0!</v>
      </c>
      <c r="G29" s="10" t="e">
        <f t="shared" si="3"/>
        <v>#DIV/0!</v>
      </c>
      <c r="H29" s="10" t="e">
        <f t="shared" si="3"/>
        <v>#DIV/0!</v>
      </c>
      <c r="I29" s="11" t="e">
        <f t="shared" si="4"/>
        <v>#DIV/0!</v>
      </c>
      <c r="L29" s="9"/>
    </row>
    <row r="30" spans="1:12" ht="15" customHeight="1" thickBot="1" x14ac:dyDescent="0.3">
      <c r="B30" s="5" t="s">
        <v>2</v>
      </c>
      <c r="C30" s="7" t="s">
        <v>6</v>
      </c>
      <c r="D30" s="7" t="e">
        <f t="shared" si="3"/>
        <v>#DIV/0!</v>
      </c>
      <c r="E30" s="7" t="e">
        <f t="shared" si="3"/>
        <v>#DIV/0!</v>
      </c>
      <c r="F30" s="7" t="e">
        <f t="shared" si="3"/>
        <v>#DIV/0!</v>
      </c>
      <c r="G30" s="7" t="e">
        <f t="shared" si="3"/>
        <v>#DIV/0!</v>
      </c>
      <c r="H30" s="7" t="e">
        <f t="shared" si="3"/>
        <v>#DIV/0!</v>
      </c>
      <c r="I30" s="8" t="e">
        <f t="shared" si="4"/>
        <v>#DIV/0!</v>
      </c>
      <c r="L30" s="9"/>
    </row>
    <row r="31" spans="1:12" ht="15" customHeight="1" thickBot="1" x14ac:dyDescent="0.3">
      <c r="B31" s="6" t="s">
        <v>30</v>
      </c>
      <c r="C31" s="10" t="s">
        <v>6</v>
      </c>
      <c r="D31" s="10" t="e">
        <f t="shared" si="3"/>
        <v>#DIV/0!</v>
      </c>
      <c r="E31" s="10" t="e">
        <f t="shared" si="3"/>
        <v>#DIV/0!</v>
      </c>
      <c r="F31" s="10" t="e">
        <f t="shared" si="3"/>
        <v>#DIV/0!</v>
      </c>
      <c r="G31" s="10" t="e">
        <f t="shared" si="3"/>
        <v>#DIV/0!</v>
      </c>
      <c r="H31" s="10" t="e">
        <f t="shared" si="3"/>
        <v>#DIV/0!</v>
      </c>
      <c r="I31" s="11" t="e">
        <f t="shared" si="4"/>
        <v>#DIV/0!</v>
      </c>
      <c r="L31" s="9"/>
    </row>
    <row r="32" spans="1:12" ht="15" customHeight="1" thickBot="1" x14ac:dyDescent="0.3">
      <c r="B32" s="5" t="s">
        <v>3</v>
      </c>
      <c r="C32" s="7" t="s">
        <v>6</v>
      </c>
      <c r="D32" s="7" t="e">
        <f t="shared" si="3"/>
        <v>#DIV/0!</v>
      </c>
      <c r="E32" s="7" t="e">
        <f t="shared" si="3"/>
        <v>#DIV/0!</v>
      </c>
      <c r="F32" s="7" t="e">
        <f t="shared" si="3"/>
        <v>#DIV/0!</v>
      </c>
      <c r="G32" s="7" t="e">
        <f t="shared" si="3"/>
        <v>#DIV/0!</v>
      </c>
      <c r="H32" s="7" t="e">
        <f t="shared" si="3"/>
        <v>#DIV/0!</v>
      </c>
      <c r="I32" s="8" t="e">
        <f t="shared" si="4"/>
        <v>#DIV/0!</v>
      </c>
      <c r="L32" s="9"/>
    </row>
    <row r="33" spans="2:12" ht="15" customHeight="1" thickBot="1" x14ac:dyDescent="0.3">
      <c r="B33" s="6" t="s">
        <v>11</v>
      </c>
      <c r="C33" s="10" t="s">
        <v>6</v>
      </c>
      <c r="D33" s="10" t="e">
        <f t="shared" si="3"/>
        <v>#DIV/0!</v>
      </c>
      <c r="E33" s="10" t="e">
        <f t="shared" si="3"/>
        <v>#DIV/0!</v>
      </c>
      <c r="F33" s="10" t="e">
        <f t="shared" si="3"/>
        <v>#DIV/0!</v>
      </c>
      <c r="G33" s="10" t="e">
        <f t="shared" si="3"/>
        <v>#DIV/0!</v>
      </c>
      <c r="H33" s="10" t="e">
        <f t="shared" si="3"/>
        <v>#DIV/0!</v>
      </c>
      <c r="I33" s="11" t="e">
        <f t="shared" si="4"/>
        <v>#DIV/0!</v>
      </c>
      <c r="L33" s="9"/>
    </row>
    <row r="34" spans="2:12" ht="15" customHeight="1" thickBot="1" x14ac:dyDescent="0.3">
      <c r="B34" s="5" t="s">
        <v>4</v>
      </c>
      <c r="C34" s="7" t="s">
        <v>6</v>
      </c>
      <c r="D34" s="7" t="e">
        <f t="shared" si="3"/>
        <v>#DIV/0!</v>
      </c>
      <c r="E34" s="7" t="e">
        <f t="shared" si="3"/>
        <v>#DIV/0!</v>
      </c>
      <c r="F34" s="7" t="e">
        <f t="shared" si="3"/>
        <v>#DIV/0!</v>
      </c>
      <c r="G34" s="7" t="e">
        <f t="shared" si="3"/>
        <v>#DIV/0!</v>
      </c>
      <c r="H34" s="7" t="e">
        <f t="shared" si="3"/>
        <v>#DIV/0!</v>
      </c>
      <c r="I34" s="8" t="e">
        <f t="shared" si="4"/>
        <v>#DIV/0!</v>
      </c>
      <c r="L34" s="9"/>
    </row>
    <row r="35" spans="2:12" ht="15" customHeight="1" thickBot="1" x14ac:dyDescent="0.3">
      <c r="B35" s="2"/>
      <c r="C35" s="3"/>
      <c r="D35" s="3"/>
      <c r="E35" s="3"/>
      <c r="F35" s="3"/>
      <c r="G35" s="3"/>
      <c r="H35" s="3"/>
      <c r="I35" s="4"/>
      <c r="J35" s="4"/>
    </row>
    <row r="36" spans="2:12" ht="21" customHeight="1" thickBot="1" x14ac:dyDescent="0.3">
      <c r="B36" s="427" t="s">
        <v>15</v>
      </c>
      <c r="C36" s="428"/>
      <c r="D36" s="428"/>
      <c r="E36" s="428"/>
      <c r="F36" s="428"/>
      <c r="G36" s="428"/>
      <c r="H36" s="428"/>
      <c r="I36" s="429"/>
    </row>
    <row r="37" spans="2:12" s="37" customFormat="1" ht="18" thickBot="1" x14ac:dyDescent="0.3">
      <c r="B37" s="38" t="s">
        <v>13</v>
      </c>
      <c r="C37" s="40">
        <f>$C$12</f>
        <v>2015</v>
      </c>
      <c r="D37" s="40">
        <f>$D$12</f>
        <v>2016</v>
      </c>
      <c r="E37" s="40">
        <f>$E$12</f>
        <v>2017</v>
      </c>
      <c r="F37" s="40">
        <f>$F$12</f>
        <v>2018</v>
      </c>
      <c r="G37" s="40">
        <f>$G$12</f>
        <v>2019</v>
      </c>
      <c r="H37" s="40">
        <f>$H$12</f>
        <v>2020</v>
      </c>
      <c r="I37" s="152" t="s">
        <v>5</v>
      </c>
      <c r="K37" s="437" t="s">
        <v>129</v>
      </c>
      <c r="L37" s="437"/>
    </row>
    <row r="38" spans="2:12" ht="15" customHeight="1" thickBot="1" x14ac:dyDescent="0.3">
      <c r="B38" s="5" t="s">
        <v>12</v>
      </c>
      <c r="C38" s="56"/>
      <c r="D38" s="56"/>
      <c r="E38" s="56"/>
      <c r="F38" s="56"/>
      <c r="G38" s="56"/>
      <c r="H38" s="56"/>
      <c r="I38" s="152" t="s">
        <v>6</v>
      </c>
      <c r="K38" s="437"/>
      <c r="L38" s="437"/>
    </row>
    <row r="39" spans="2:12" ht="15" customHeight="1" thickBot="1" x14ac:dyDescent="0.3">
      <c r="B39" s="6" t="s">
        <v>7</v>
      </c>
      <c r="C39" s="34" t="s">
        <v>6</v>
      </c>
      <c r="D39" s="34" t="e">
        <f>(D38-C38)/C38</f>
        <v>#DIV/0!</v>
      </c>
      <c r="E39" s="34" t="e">
        <f t="shared" ref="E39" si="5">(E38-D38)/D38</f>
        <v>#DIV/0!</v>
      </c>
      <c r="F39" s="34" t="e">
        <f>(F38-E38)/E38</f>
        <v>#DIV/0!</v>
      </c>
      <c r="G39" s="34" t="e">
        <f>(G38-F38)/F38</f>
        <v>#DIV/0!</v>
      </c>
      <c r="H39" s="34" t="e">
        <f>(H38-G38)/G38</f>
        <v>#DIV/0!</v>
      </c>
      <c r="I39" s="27" t="e">
        <f>AVERAGE(D39:H39)</f>
        <v>#DIV/0!</v>
      </c>
      <c r="K39" s="437"/>
      <c r="L39" s="437"/>
    </row>
    <row r="40" spans="2:12" ht="15" customHeight="1" thickBot="1" x14ac:dyDescent="0.3"/>
    <row r="41" spans="2:12" ht="21" customHeight="1" thickBot="1" x14ac:dyDescent="0.3">
      <c r="B41" s="414" t="s">
        <v>25</v>
      </c>
      <c r="C41" s="415"/>
      <c r="D41" s="415"/>
      <c r="E41" s="415"/>
      <c r="F41" s="415"/>
      <c r="G41" s="415"/>
      <c r="H41" s="415"/>
      <c r="I41" s="415"/>
    </row>
    <row r="42" spans="2:12" s="37" customFormat="1" ht="18" thickBot="1" x14ac:dyDescent="0.3">
      <c r="B42" s="38" t="s">
        <v>8</v>
      </c>
      <c r="C42" s="152">
        <f>$C$12</f>
        <v>2015</v>
      </c>
      <c r="D42" s="152">
        <f>$D$12</f>
        <v>2016</v>
      </c>
      <c r="E42" s="152">
        <f>$E$12</f>
        <v>2017</v>
      </c>
      <c r="F42" s="152">
        <f>$F$12</f>
        <v>2018</v>
      </c>
      <c r="G42" s="152">
        <f>$G$12</f>
        <v>2019</v>
      </c>
      <c r="H42" s="152">
        <f>$H$12</f>
        <v>2020</v>
      </c>
      <c r="I42" s="38" t="s">
        <v>5</v>
      </c>
    </row>
    <row r="43" spans="2:12" ht="15" customHeight="1" thickBot="1" x14ac:dyDescent="0.3">
      <c r="B43" s="5" t="s">
        <v>10</v>
      </c>
      <c r="C43" s="13" t="e">
        <f t="shared" ref="C43:C51" si="6">C13/$C$38</f>
        <v>#DIV/0!</v>
      </c>
      <c r="D43" s="13" t="e">
        <f t="shared" ref="D43:D51" si="7">D13/$D$38</f>
        <v>#DIV/0!</v>
      </c>
      <c r="E43" s="13" t="e">
        <f t="shared" ref="E43:E51" si="8">E13/$E$38</f>
        <v>#DIV/0!</v>
      </c>
      <c r="F43" s="13" t="e">
        <f t="shared" ref="F43:F51" si="9">F13/$F$38</f>
        <v>#DIV/0!</v>
      </c>
      <c r="G43" s="13" t="e">
        <f t="shared" ref="G43:G51" si="10">G13/$G$38</f>
        <v>#DIV/0!</v>
      </c>
      <c r="H43" s="13" t="e">
        <f t="shared" ref="H43:H51" si="11">H13/$H$38</f>
        <v>#DIV/0!</v>
      </c>
      <c r="I43" s="14" t="e">
        <f>AVERAGE(C43:H43)</f>
        <v>#DIV/0!</v>
      </c>
      <c r="L43" s="9"/>
    </row>
    <row r="44" spans="2:12" ht="15" customHeight="1" thickBot="1" x14ac:dyDescent="0.3">
      <c r="B44" s="6" t="s">
        <v>0</v>
      </c>
      <c r="C44" s="15" t="e">
        <f t="shared" si="6"/>
        <v>#DIV/0!</v>
      </c>
      <c r="D44" s="15" t="e">
        <f t="shared" si="7"/>
        <v>#DIV/0!</v>
      </c>
      <c r="E44" s="15" t="e">
        <f t="shared" si="8"/>
        <v>#DIV/0!</v>
      </c>
      <c r="F44" s="15" t="e">
        <f t="shared" si="9"/>
        <v>#DIV/0!</v>
      </c>
      <c r="G44" s="15" t="e">
        <f t="shared" si="10"/>
        <v>#DIV/0!</v>
      </c>
      <c r="H44" s="15" t="e">
        <f t="shared" si="11"/>
        <v>#DIV/0!</v>
      </c>
      <c r="I44" s="16" t="e">
        <f t="shared" ref="I44:I51" si="12">AVERAGE(C44:H44)</f>
        <v>#DIV/0!</v>
      </c>
      <c r="L44" s="9"/>
    </row>
    <row r="45" spans="2:12" ht="15" customHeight="1" thickBot="1" x14ac:dyDescent="0.3">
      <c r="B45" s="5" t="s">
        <v>9</v>
      </c>
      <c r="C45" s="13" t="e">
        <f t="shared" si="6"/>
        <v>#DIV/0!</v>
      </c>
      <c r="D45" s="13" t="e">
        <f t="shared" si="7"/>
        <v>#DIV/0!</v>
      </c>
      <c r="E45" s="13" t="e">
        <f t="shared" si="8"/>
        <v>#DIV/0!</v>
      </c>
      <c r="F45" s="13" t="e">
        <f t="shared" si="9"/>
        <v>#DIV/0!</v>
      </c>
      <c r="G45" s="13" t="e">
        <f t="shared" si="10"/>
        <v>#DIV/0!</v>
      </c>
      <c r="H45" s="13" t="e">
        <f t="shared" si="11"/>
        <v>#DIV/0!</v>
      </c>
      <c r="I45" s="14" t="e">
        <f t="shared" si="12"/>
        <v>#DIV/0!</v>
      </c>
      <c r="L45" s="9"/>
    </row>
    <row r="46" spans="2:12" ht="15" customHeight="1" thickBot="1" x14ac:dyDescent="0.3">
      <c r="B46" s="6" t="s">
        <v>1</v>
      </c>
      <c r="C46" s="15" t="e">
        <f t="shared" si="6"/>
        <v>#DIV/0!</v>
      </c>
      <c r="D46" s="15" t="e">
        <f t="shared" si="7"/>
        <v>#DIV/0!</v>
      </c>
      <c r="E46" s="15" t="e">
        <f t="shared" si="8"/>
        <v>#DIV/0!</v>
      </c>
      <c r="F46" s="15" t="e">
        <f t="shared" si="9"/>
        <v>#DIV/0!</v>
      </c>
      <c r="G46" s="15" t="e">
        <f t="shared" si="10"/>
        <v>#DIV/0!</v>
      </c>
      <c r="H46" s="15" t="e">
        <f t="shared" si="11"/>
        <v>#DIV/0!</v>
      </c>
      <c r="I46" s="16" t="e">
        <f t="shared" si="12"/>
        <v>#DIV/0!</v>
      </c>
      <c r="L46" s="9"/>
    </row>
    <row r="47" spans="2:12" ht="15" customHeight="1" thickBot="1" x14ac:dyDescent="0.3">
      <c r="B47" s="5" t="s">
        <v>2</v>
      </c>
      <c r="C47" s="13" t="e">
        <f t="shared" si="6"/>
        <v>#DIV/0!</v>
      </c>
      <c r="D47" s="13" t="e">
        <f t="shared" si="7"/>
        <v>#DIV/0!</v>
      </c>
      <c r="E47" s="13" t="e">
        <f t="shared" si="8"/>
        <v>#DIV/0!</v>
      </c>
      <c r="F47" s="13" t="e">
        <f t="shared" si="9"/>
        <v>#DIV/0!</v>
      </c>
      <c r="G47" s="13" t="e">
        <f t="shared" si="10"/>
        <v>#DIV/0!</v>
      </c>
      <c r="H47" s="13" t="e">
        <f t="shared" si="11"/>
        <v>#DIV/0!</v>
      </c>
      <c r="I47" s="14" t="e">
        <f t="shared" si="12"/>
        <v>#DIV/0!</v>
      </c>
      <c r="L47" s="9"/>
    </row>
    <row r="48" spans="2:12" ht="15" customHeight="1" thickBot="1" x14ac:dyDescent="0.3">
      <c r="B48" s="6" t="s">
        <v>30</v>
      </c>
      <c r="C48" s="15" t="e">
        <f t="shared" si="6"/>
        <v>#DIV/0!</v>
      </c>
      <c r="D48" s="15" t="e">
        <f t="shared" si="7"/>
        <v>#DIV/0!</v>
      </c>
      <c r="E48" s="15" t="e">
        <f t="shared" si="8"/>
        <v>#DIV/0!</v>
      </c>
      <c r="F48" s="15" t="e">
        <f t="shared" si="9"/>
        <v>#DIV/0!</v>
      </c>
      <c r="G48" s="15" t="e">
        <f t="shared" si="10"/>
        <v>#DIV/0!</v>
      </c>
      <c r="H48" s="15" t="e">
        <f t="shared" si="11"/>
        <v>#DIV/0!</v>
      </c>
      <c r="I48" s="16" t="e">
        <f t="shared" si="12"/>
        <v>#DIV/0!</v>
      </c>
      <c r="L48" s="9"/>
    </row>
    <row r="49" spans="2:12" ht="15" customHeight="1" thickBot="1" x14ac:dyDescent="0.3">
      <c r="B49" s="5" t="s">
        <v>3</v>
      </c>
      <c r="C49" s="13" t="e">
        <f t="shared" si="6"/>
        <v>#DIV/0!</v>
      </c>
      <c r="D49" s="13" t="e">
        <f t="shared" si="7"/>
        <v>#DIV/0!</v>
      </c>
      <c r="E49" s="13" t="e">
        <f t="shared" si="8"/>
        <v>#DIV/0!</v>
      </c>
      <c r="F49" s="13" t="e">
        <f t="shared" si="9"/>
        <v>#DIV/0!</v>
      </c>
      <c r="G49" s="13" t="e">
        <f t="shared" si="10"/>
        <v>#DIV/0!</v>
      </c>
      <c r="H49" s="13" t="e">
        <f t="shared" si="11"/>
        <v>#DIV/0!</v>
      </c>
      <c r="I49" s="14" t="e">
        <f t="shared" si="12"/>
        <v>#DIV/0!</v>
      </c>
      <c r="L49" s="9"/>
    </row>
    <row r="50" spans="2:12" ht="15" customHeight="1" thickBot="1" x14ac:dyDescent="0.3">
      <c r="B50" s="6" t="s">
        <v>11</v>
      </c>
      <c r="C50" s="15" t="e">
        <f t="shared" si="6"/>
        <v>#DIV/0!</v>
      </c>
      <c r="D50" s="15" t="e">
        <f t="shared" si="7"/>
        <v>#DIV/0!</v>
      </c>
      <c r="E50" s="15" t="e">
        <f t="shared" si="8"/>
        <v>#DIV/0!</v>
      </c>
      <c r="F50" s="15" t="e">
        <f t="shared" si="9"/>
        <v>#DIV/0!</v>
      </c>
      <c r="G50" s="15" t="e">
        <f t="shared" si="10"/>
        <v>#DIV/0!</v>
      </c>
      <c r="H50" s="15" t="e">
        <f t="shared" si="11"/>
        <v>#DIV/0!</v>
      </c>
      <c r="I50" s="16" t="e">
        <f t="shared" si="12"/>
        <v>#DIV/0!</v>
      </c>
      <c r="L50" s="9"/>
    </row>
    <row r="51" spans="2:12" ht="15" customHeight="1" thickBot="1" x14ac:dyDescent="0.3">
      <c r="B51" s="5" t="s">
        <v>4</v>
      </c>
      <c r="C51" s="13" t="e">
        <f t="shared" si="6"/>
        <v>#DIV/0!</v>
      </c>
      <c r="D51" s="13" t="e">
        <f t="shared" si="7"/>
        <v>#DIV/0!</v>
      </c>
      <c r="E51" s="13" t="e">
        <f t="shared" si="8"/>
        <v>#DIV/0!</v>
      </c>
      <c r="F51" s="13" t="e">
        <f t="shared" si="9"/>
        <v>#DIV/0!</v>
      </c>
      <c r="G51" s="13" t="e">
        <f t="shared" si="10"/>
        <v>#DIV/0!</v>
      </c>
      <c r="H51" s="13" t="e">
        <f t="shared" si="11"/>
        <v>#DIV/0!</v>
      </c>
      <c r="I51" s="14" t="e">
        <f t="shared" si="12"/>
        <v>#DIV/0!</v>
      </c>
      <c r="L51" s="9"/>
    </row>
    <row r="52" spans="2:12" ht="15" customHeight="1" thickBot="1" x14ac:dyDescent="0.3">
      <c r="B52" s="2"/>
      <c r="C52" s="3"/>
      <c r="D52" s="3"/>
      <c r="E52" s="3"/>
      <c r="F52" s="3"/>
      <c r="G52" s="3"/>
      <c r="H52" s="3"/>
      <c r="I52" s="4"/>
      <c r="J52" s="4"/>
    </row>
    <row r="53" spans="2:12" ht="21" customHeight="1" thickBot="1" x14ac:dyDescent="0.3">
      <c r="B53" s="414" t="s">
        <v>28</v>
      </c>
      <c r="C53" s="415"/>
      <c r="D53" s="415"/>
      <c r="E53" s="415"/>
      <c r="F53" s="415"/>
      <c r="G53" s="415"/>
      <c r="H53" s="415"/>
      <c r="I53" s="415"/>
    </row>
    <row r="54" spans="2:12" s="37" customFormat="1" ht="18" thickBot="1" x14ac:dyDescent="0.3">
      <c r="B54" s="38" t="s">
        <v>8</v>
      </c>
      <c r="C54" s="152">
        <f>$C$12</f>
        <v>2015</v>
      </c>
      <c r="D54" s="152">
        <f>$D$12</f>
        <v>2016</v>
      </c>
      <c r="E54" s="152">
        <f>$E$12</f>
        <v>2017</v>
      </c>
      <c r="F54" s="152">
        <f>$F$12</f>
        <v>2018</v>
      </c>
      <c r="G54" s="41">
        <f>$G$12</f>
        <v>2019</v>
      </c>
      <c r="H54" s="41">
        <f>$H$12</f>
        <v>2020</v>
      </c>
      <c r="I54" s="152" t="s">
        <v>5</v>
      </c>
    </row>
    <row r="55" spans="2:12" ht="15" customHeight="1" thickBot="1" x14ac:dyDescent="0.3">
      <c r="B55" s="5" t="s">
        <v>10</v>
      </c>
      <c r="C55" s="7" t="s">
        <v>6</v>
      </c>
      <c r="D55" s="7" t="e">
        <f>(D43-C43)/C43</f>
        <v>#DIV/0!</v>
      </c>
      <c r="E55" s="7" t="e">
        <f t="shared" ref="E55:H63" si="13">(E43-D43)/D43</f>
        <v>#DIV/0!</v>
      </c>
      <c r="F55" s="7" t="e">
        <f t="shared" si="13"/>
        <v>#DIV/0!</v>
      </c>
      <c r="G55" s="17" t="e">
        <f t="shared" si="13"/>
        <v>#DIV/0!</v>
      </c>
      <c r="H55" s="17" t="e">
        <f t="shared" si="13"/>
        <v>#DIV/0!</v>
      </c>
      <c r="I55" s="8" t="e">
        <f>AVERAGE(D55:H55)</f>
        <v>#DIV/0!</v>
      </c>
      <c r="L55" s="9"/>
    </row>
    <row r="56" spans="2:12" ht="15" customHeight="1" thickBot="1" x14ac:dyDescent="0.3">
      <c r="B56" s="6" t="s">
        <v>0</v>
      </c>
      <c r="C56" s="10" t="s">
        <v>6</v>
      </c>
      <c r="D56" s="10" t="e">
        <f t="shared" ref="D56:E63" si="14">(D44-C44)/C44</f>
        <v>#DIV/0!</v>
      </c>
      <c r="E56" s="10" t="e">
        <f t="shared" si="14"/>
        <v>#DIV/0!</v>
      </c>
      <c r="F56" s="10" t="e">
        <f t="shared" si="13"/>
        <v>#DIV/0!</v>
      </c>
      <c r="G56" s="18" t="e">
        <f t="shared" si="13"/>
        <v>#DIV/0!</v>
      </c>
      <c r="H56" s="18" t="e">
        <f t="shared" si="13"/>
        <v>#DIV/0!</v>
      </c>
      <c r="I56" s="11" t="e">
        <f t="shared" ref="I56:I63" si="15">AVERAGE(D56:H56)</f>
        <v>#DIV/0!</v>
      </c>
      <c r="L56" s="9"/>
    </row>
    <row r="57" spans="2:12" ht="15" customHeight="1" thickBot="1" x14ac:dyDescent="0.3">
      <c r="B57" s="5" t="s">
        <v>9</v>
      </c>
      <c r="C57" s="7" t="s">
        <v>6</v>
      </c>
      <c r="D57" s="7" t="e">
        <f t="shared" si="14"/>
        <v>#DIV/0!</v>
      </c>
      <c r="E57" s="7" t="e">
        <f t="shared" si="14"/>
        <v>#DIV/0!</v>
      </c>
      <c r="F57" s="7" t="e">
        <f t="shared" si="13"/>
        <v>#DIV/0!</v>
      </c>
      <c r="G57" s="17" t="e">
        <f t="shared" si="13"/>
        <v>#DIV/0!</v>
      </c>
      <c r="H57" s="17" t="e">
        <f t="shared" si="13"/>
        <v>#DIV/0!</v>
      </c>
      <c r="I57" s="8" t="e">
        <f t="shared" si="15"/>
        <v>#DIV/0!</v>
      </c>
      <c r="L57" s="9"/>
    </row>
    <row r="58" spans="2:12" ht="15" customHeight="1" thickBot="1" x14ac:dyDescent="0.3">
      <c r="B58" s="6" t="s">
        <v>1</v>
      </c>
      <c r="C58" s="10" t="s">
        <v>6</v>
      </c>
      <c r="D58" s="10" t="e">
        <f t="shared" si="14"/>
        <v>#DIV/0!</v>
      </c>
      <c r="E58" s="10" t="e">
        <f t="shared" si="14"/>
        <v>#DIV/0!</v>
      </c>
      <c r="F58" s="10" t="e">
        <f t="shared" si="13"/>
        <v>#DIV/0!</v>
      </c>
      <c r="G58" s="18" t="e">
        <f t="shared" si="13"/>
        <v>#DIV/0!</v>
      </c>
      <c r="H58" s="18" t="e">
        <f t="shared" si="13"/>
        <v>#DIV/0!</v>
      </c>
      <c r="I58" s="11" t="e">
        <f t="shared" si="15"/>
        <v>#DIV/0!</v>
      </c>
      <c r="L58" s="9"/>
    </row>
    <row r="59" spans="2:12" ht="15" customHeight="1" thickBot="1" x14ac:dyDescent="0.3">
      <c r="B59" s="5" t="s">
        <v>2</v>
      </c>
      <c r="C59" s="7" t="s">
        <v>6</v>
      </c>
      <c r="D59" s="7" t="e">
        <f t="shared" si="14"/>
        <v>#DIV/0!</v>
      </c>
      <c r="E59" s="7" t="e">
        <f t="shared" si="14"/>
        <v>#DIV/0!</v>
      </c>
      <c r="F59" s="7" t="e">
        <f t="shared" si="13"/>
        <v>#DIV/0!</v>
      </c>
      <c r="G59" s="17" t="e">
        <f t="shared" si="13"/>
        <v>#DIV/0!</v>
      </c>
      <c r="H59" s="17" t="e">
        <f t="shared" si="13"/>
        <v>#DIV/0!</v>
      </c>
      <c r="I59" s="8" t="e">
        <f t="shared" si="15"/>
        <v>#DIV/0!</v>
      </c>
      <c r="L59" s="9"/>
    </row>
    <row r="60" spans="2:12" ht="15" customHeight="1" thickBot="1" x14ac:dyDescent="0.3">
      <c r="B60" s="6" t="s">
        <v>30</v>
      </c>
      <c r="C60" s="10" t="s">
        <v>6</v>
      </c>
      <c r="D60" s="10" t="e">
        <f t="shared" si="14"/>
        <v>#DIV/0!</v>
      </c>
      <c r="E60" s="10" t="e">
        <f t="shared" si="14"/>
        <v>#DIV/0!</v>
      </c>
      <c r="F60" s="10" t="e">
        <f t="shared" si="13"/>
        <v>#DIV/0!</v>
      </c>
      <c r="G60" s="18" t="e">
        <f t="shared" si="13"/>
        <v>#DIV/0!</v>
      </c>
      <c r="H60" s="18" t="e">
        <f t="shared" si="13"/>
        <v>#DIV/0!</v>
      </c>
      <c r="I60" s="11" t="e">
        <f t="shared" si="15"/>
        <v>#DIV/0!</v>
      </c>
      <c r="L60" s="9"/>
    </row>
    <row r="61" spans="2:12" ht="15" customHeight="1" thickBot="1" x14ac:dyDescent="0.3">
      <c r="B61" s="5" t="s">
        <v>3</v>
      </c>
      <c r="C61" s="7" t="s">
        <v>6</v>
      </c>
      <c r="D61" s="7" t="e">
        <f t="shared" si="14"/>
        <v>#DIV/0!</v>
      </c>
      <c r="E61" s="7" t="e">
        <f t="shared" si="14"/>
        <v>#DIV/0!</v>
      </c>
      <c r="F61" s="7" t="e">
        <f t="shared" si="13"/>
        <v>#DIV/0!</v>
      </c>
      <c r="G61" s="17" t="e">
        <f t="shared" si="13"/>
        <v>#DIV/0!</v>
      </c>
      <c r="H61" s="17" t="e">
        <f t="shared" si="13"/>
        <v>#DIV/0!</v>
      </c>
      <c r="I61" s="8" t="e">
        <f t="shared" si="15"/>
        <v>#DIV/0!</v>
      </c>
      <c r="L61" s="9"/>
    </row>
    <row r="62" spans="2:12" ht="15" customHeight="1" thickBot="1" x14ac:dyDescent="0.3">
      <c r="B62" s="6" t="s">
        <v>11</v>
      </c>
      <c r="C62" s="10" t="s">
        <v>6</v>
      </c>
      <c r="D62" s="10" t="e">
        <f t="shared" si="14"/>
        <v>#DIV/0!</v>
      </c>
      <c r="E62" s="10" t="e">
        <f t="shared" si="14"/>
        <v>#DIV/0!</v>
      </c>
      <c r="F62" s="10" t="e">
        <f t="shared" si="13"/>
        <v>#DIV/0!</v>
      </c>
      <c r="G62" s="18" t="e">
        <f t="shared" si="13"/>
        <v>#DIV/0!</v>
      </c>
      <c r="H62" s="18" t="e">
        <f t="shared" si="13"/>
        <v>#DIV/0!</v>
      </c>
      <c r="I62" s="11" t="e">
        <f t="shared" si="15"/>
        <v>#DIV/0!</v>
      </c>
      <c r="L62" s="9"/>
    </row>
    <row r="63" spans="2:12" ht="15" customHeight="1" thickBot="1" x14ac:dyDescent="0.3">
      <c r="B63" s="5" t="s">
        <v>4</v>
      </c>
      <c r="C63" s="7" t="s">
        <v>6</v>
      </c>
      <c r="D63" s="7" t="e">
        <f t="shared" si="14"/>
        <v>#DIV/0!</v>
      </c>
      <c r="E63" s="7" t="e">
        <f t="shared" si="14"/>
        <v>#DIV/0!</v>
      </c>
      <c r="F63" s="7" t="e">
        <f t="shared" si="13"/>
        <v>#DIV/0!</v>
      </c>
      <c r="G63" s="17" t="e">
        <f t="shared" si="13"/>
        <v>#DIV/0!</v>
      </c>
      <c r="H63" s="17" t="e">
        <f t="shared" si="13"/>
        <v>#DIV/0!</v>
      </c>
      <c r="I63" s="8" t="e">
        <f t="shared" si="15"/>
        <v>#DIV/0!</v>
      </c>
      <c r="L63" s="9"/>
    </row>
    <row r="64" spans="2:12" ht="15" customHeight="1" x14ac:dyDescent="0.25"/>
    <row r="65" spans="2:12" ht="21" customHeight="1" x14ac:dyDescent="0.25">
      <c r="B65" s="416" t="s">
        <v>75</v>
      </c>
      <c r="C65" s="417"/>
      <c r="D65" s="417"/>
      <c r="E65" s="417"/>
      <c r="F65" s="417"/>
      <c r="G65" s="417"/>
      <c r="H65" s="417"/>
      <c r="I65" s="417"/>
      <c r="J65" s="417"/>
      <c r="K65" s="417"/>
      <c r="L65" s="417"/>
    </row>
    <row r="66" spans="2:12" s="37" customFormat="1" ht="18" thickBot="1" x14ac:dyDescent="0.3">
      <c r="B66" s="38" t="s">
        <v>17</v>
      </c>
      <c r="C66" s="152" t="s">
        <v>27</v>
      </c>
      <c r="D66" s="152" t="s">
        <v>18</v>
      </c>
      <c r="E66" s="38" t="s">
        <v>14</v>
      </c>
      <c r="F66" s="418" t="s">
        <v>23</v>
      </c>
      <c r="G66" s="419"/>
      <c r="H66" s="419"/>
      <c r="I66" s="419"/>
      <c r="J66" s="419"/>
      <c r="K66" s="419"/>
      <c r="L66" s="420"/>
    </row>
    <row r="67" spans="2:12" ht="15" customHeight="1" thickBot="1" x14ac:dyDescent="0.3">
      <c r="B67" s="5" t="s">
        <v>10</v>
      </c>
      <c r="C67" s="7" t="e">
        <f t="shared" ref="C67:C75" si="16">I26</f>
        <v>#DIV/0!</v>
      </c>
      <c r="D67" s="7" t="e">
        <f t="shared" ref="D67:D75" si="17">I55</f>
        <v>#DIV/0!</v>
      </c>
      <c r="E67" s="57"/>
      <c r="F67" s="411"/>
      <c r="G67" s="412"/>
      <c r="H67" s="412"/>
      <c r="I67" s="412"/>
      <c r="J67" s="412"/>
      <c r="K67" s="412"/>
      <c r="L67" s="413"/>
    </row>
    <row r="68" spans="2:12" ht="15" customHeight="1" thickBot="1" x14ac:dyDescent="0.3">
      <c r="B68" s="6" t="s">
        <v>0</v>
      </c>
      <c r="C68" s="10" t="e">
        <f t="shared" si="16"/>
        <v>#DIV/0!</v>
      </c>
      <c r="D68" s="10" t="e">
        <f t="shared" si="17"/>
        <v>#DIV/0!</v>
      </c>
      <c r="E68" s="57"/>
      <c r="F68" s="411"/>
      <c r="G68" s="412"/>
      <c r="H68" s="412"/>
      <c r="I68" s="412"/>
      <c r="J68" s="412"/>
      <c r="K68" s="412"/>
      <c r="L68" s="413"/>
    </row>
    <row r="69" spans="2:12" ht="15" customHeight="1" thickBot="1" x14ac:dyDescent="0.3">
      <c r="B69" s="5" t="s">
        <v>9</v>
      </c>
      <c r="C69" s="7" t="e">
        <f t="shared" si="16"/>
        <v>#DIV/0!</v>
      </c>
      <c r="D69" s="7" t="e">
        <f t="shared" si="17"/>
        <v>#DIV/0!</v>
      </c>
      <c r="E69" s="57"/>
      <c r="F69" s="411"/>
      <c r="G69" s="412"/>
      <c r="H69" s="412"/>
      <c r="I69" s="412"/>
      <c r="J69" s="412"/>
      <c r="K69" s="412"/>
      <c r="L69" s="413"/>
    </row>
    <row r="70" spans="2:12" ht="15" customHeight="1" thickBot="1" x14ac:dyDescent="0.3">
      <c r="B70" s="6" t="s">
        <v>1</v>
      </c>
      <c r="C70" s="10" t="e">
        <f t="shared" si="16"/>
        <v>#DIV/0!</v>
      </c>
      <c r="D70" s="10" t="e">
        <f t="shared" si="17"/>
        <v>#DIV/0!</v>
      </c>
      <c r="E70" s="57"/>
      <c r="F70" s="411"/>
      <c r="G70" s="412"/>
      <c r="H70" s="412"/>
      <c r="I70" s="412"/>
      <c r="J70" s="412"/>
      <c r="K70" s="412"/>
      <c r="L70" s="413"/>
    </row>
    <row r="71" spans="2:12" ht="15" customHeight="1" thickBot="1" x14ac:dyDescent="0.3">
      <c r="B71" s="5" t="s">
        <v>2</v>
      </c>
      <c r="C71" s="7" t="e">
        <f t="shared" si="16"/>
        <v>#DIV/0!</v>
      </c>
      <c r="D71" s="7" t="e">
        <f t="shared" si="17"/>
        <v>#DIV/0!</v>
      </c>
      <c r="E71" s="57"/>
      <c r="F71" s="411"/>
      <c r="G71" s="412"/>
      <c r="H71" s="412"/>
      <c r="I71" s="412"/>
      <c r="J71" s="412"/>
      <c r="K71" s="412"/>
      <c r="L71" s="413"/>
    </row>
    <row r="72" spans="2:12" ht="15" customHeight="1" thickBot="1" x14ac:dyDescent="0.3">
      <c r="B72" s="6" t="s">
        <v>30</v>
      </c>
      <c r="C72" s="10" t="e">
        <f t="shared" si="16"/>
        <v>#DIV/0!</v>
      </c>
      <c r="D72" s="10" t="e">
        <f t="shared" si="17"/>
        <v>#DIV/0!</v>
      </c>
      <c r="E72" s="57"/>
      <c r="F72" s="411"/>
      <c r="G72" s="412"/>
      <c r="H72" s="412"/>
      <c r="I72" s="412"/>
      <c r="J72" s="412"/>
      <c r="K72" s="412"/>
      <c r="L72" s="413"/>
    </row>
    <row r="73" spans="2:12" ht="15" customHeight="1" thickBot="1" x14ac:dyDescent="0.3">
      <c r="B73" s="5" t="s">
        <v>3</v>
      </c>
      <c r="C73" s="7" t="e">
        <f t="shared" si="16"/>
        <v>#DIV/0!</v>
      </c>
      <c r="D73" s="7" t="e">
        <f t="shared" si="17"/>
        <v>#DIV/0!</v>
      </c>
      <c r="E73" s="57"/>
      <c r="F73" s="411"/>
      <c r="G73" s="412"/>
      <c r="H73" s="412"/>
      <c r="I73" s="412"/>
      <c r="J73" s="412"/>
      <c r="K73" s="412"/>
      <c r="L73" s="413"/>
    </row>
    <row r="74" spans="2:12" ht="15" customHeight="1" thickBot="1" x14ac:dyDescent="0.3">
      <c r="B74" s="6" t="s">
        <v>11</v>
      </c>
      <c r="C74" s="10" t="e">
        <f t="shared" si="16"/>
        <v>#DIV/0!</v>
      </c>
      <c r="D74" s="10" t="e">
        <f t="shared" si="17"/>
        <v>#DIV/0!</v>
      </c>
      <c r="E74" s="57"/>
      <c r="F74" s="411"/>
      <c r="G74" s="412"/>
      <c r="H74" s="412"/>
      <c r="I74" s="412"/>
      <c r="J74" s="412"/>
      <c r="K74" s="412"/>
      <c r="L74" s="413"/>
    </row>
    <row r="75" spans="2:12" ht="15" customHeight="1" thickBot="1" x14ac:dyDescent="0.3">
      <c r="B75" s="5" t="s">
        <v>4</v>
      </c>
      <c r="C75" s="7" t="e">
        <f t="shared" si="16"/>
        <v>#DIV/0!</v>
      </c>
      <c r="D75" s="7" t="e">
        <f t="shared" si="17"/>
        <v>#DIV/0!</v>
      </c>
      <c r="E75" s="57"/>
      <c r="F75" s="411"/>
      <c r="G75" s="412"/>
      <c r="H75" s="412"/>
      <c r="I75" s="412"/>
      <c r="J75" s="412"/>
      <c r="K75" s="412"/>
      <c r="L75" s="413"/>
    </row>
    <row r="76" spans="2:12" ht="15" customHeight="1" thickBot="1" x14ac:dyDescent="0.3"/>
    <row r="77" spans="2:12" ht="21" customHeight="1" thickBot="1" x14ac:dyDescent="0.3">
      <c r="B77" s="434" t="s">
        <v>21</v>
      </c>
      <c r="C77" s="435"/>
      <c r="D77" s="435"/>
      <c r="E77" s="436"/>
      <c r="I77" s="25"/>
      <c r="J77" s="25"/>
      <c r="K77" s="25"/>
    </row>
    <row r="78" spans="2:12" s="37" customFormat="1" ht="18" thickBot="1" x14ac:dyDescent="0.3">
      <c r="B78" s="38" t="s">
        <v>8</v>
      </c>
      <c r="C78" s="152" t="s">
        <v>5</v>
      </c>
      <c r="D78" s="152">
        <f>H12+1</f>
        <v>2021</v>
      </c>
      <c r="E78" s="152">
        <f>D78+10</f>
        <v>2031</v>
      </c>
      <c r="F78" s="42"/>
      <c r="H78" s="25"/>
      <c r="I78" s="25"/>
      <c r="J78" s="25"/>
      <c r="K78" s="25"/>
    </row>
    <row r="79" spans="2:12" ht="15" customHeight="1" thickBot="1" x14ac:dyDescent="0.3">
      <c r="B79" s="5" t="s">
        <v>10</v>
      </c>
      <c r="C79" s="12" t="e">
        <f>I13</f>
        <v>#DIV/0!</v>
      </c>
      <c r="D79" s="12" t="e">
        <f t="shared" ref="D79:D87" si="18">C79*(1+$E67)</f>
        <v>#DIV/0!</v>
      </c>
      <c r="E79" s="19" t="e">
        <f t="shared" ref="E79:E87" si="19">D79*(1+$E67)^10</f>
        <v>#DIV/0!</v>
      </c>
      <c r="G79" s="433" t="s">
        <v>68</v>
      </c>
      <c r="H79" s="433"/>
      <c r="I79" s="433"/>
      <c r="J79" s="433"/>
      <c r="K79" s="433"/>
    </row>
    <row r="80" spans="2:12" ht="15" customHeight="1" thickBot="1" x14ac:dyDescent="0.3">
      <c r="B80" s="6" t="s">
        <v>0</v>
      </c>
      <c r="C80" s="20" t="e">
        <f t="shared" ref="C80:C87" si="20">I14</f>
        <v>#DIV/0!</v>
      </c>
      <c r="D80" s="20" t="e">
        <f t="shared" si="18"/>
        <v>#DIV/0!</v>
      </c>
      <c r="E80" s="21" t="e">
        <f t="shared" si="19"/>
        <v>#DIV/0!</v>
      </c>
      <c r="G80" s="433"/>
      <c r="H80" s="433"/>
      <c r="I80" s="433"/>
      <c r="J80" s="433"/>
      <c r="K80" s="433"/>
    </row>
    <row r="81" spans="2:11" ht="15" customHeight="1" thickBot="1" x14ac:dyDescent="0.3">
      <c r="B81" s="5" t="s">
        <v>9</v>
      </c>
      <c r="C81" s="12" t="e">
        <f t="shared" si="20"/>
        <v>#DIV/0!</v>
      </c>
      <c r="D81" s="12" t="e">
        <f t="shared" si="18"/>
        <v>#DIV/0!</v>
      </c>
      <c r="E81" s="19" t="e">
        <f t="shared" si="19"/>
        <v>#DIV/0!</v>
      </c>
      <c r="G81" s="433"/>
      <c r="H81" s="433"/>
      <c r="I81" s="433"/>
      <c r="J81" s="433"/>
      <c r="K81" s="433"/>
    </row>
    <row r="82" spans="2:11" ht="15" customHeight="1" thickBot="1" x14ac:dyDescent="0.3">
      <c r="B82" s="6" t="s">
        <v>1</v>
      </c>
      <c r="C82" s="20" t="e">
        <f t="shared" si="20"/>
        <v>#DIV/0!</v>
      </c>
      <c r="D82" s="22" t="e">
        <f t="shared" si="18"/>
        <v>#DIV/0!</v>
      </c>
      <c r="E82" s="21" t="e">
        <f t="shared" si="19"/>
        <v>#DIV/0!</v>
      </c>
      <c r="G82" s="485" t="s">
        <v>67</v>
      </c>
      <c r="H82" s="485"/>
      <c r="I82" s="485"/>
      <c r="J82" s="485"/>
      <c r="K82" s="485"/>
    </row>
    <row r="83" spans="2:11" ht="15" customHeight="1" thickBot="1" x14ac:dyDescent="0.3">
      <c r="B83" s="5" t="s">
        <v>2</v>
      </c>
      <c r="C83" s="12" t="e">
        <f t="shared" si="20"/>
        <v>#DIV/0!</v>
      </c>
      <c r="D83" s="12" t="e">
        <f t="shared" si="18"/>
        <v>#DIV/0!</v>
      </c>
      <c r="E83" s="19" t="e">
        <f t="shared" si="19"/>
        <v>#DIV/0!</v>
      </c>
      <c r="G83" s="485"/>
      <c r="H83" s="485"/>
      <c r="I83" s="485"/>
      <c r="J83" s="485"/>
      <c r="K83" s="485"/>
    </row>
    <row r="84" spans="2:11" ht="15" customHeight="1" thickBot="1" x14ac:dyDescent="0.3">
      <c r="B84" s="6" t="s">
        <v>30</v>
      </c>
      <c r="C84" s="20" t="e">
        <f t="shared" si="20"/>
        <v>#DIV/0!</v>
      </c>
      <c r="D84" s="20" t="e">
        <f t="shared" si="18"/>
        <v>#DIV/0!</v>
      </c>
      <c r="E84" s="21" t="e">
        <f t="shared" si="19"/>
        <v>#DIV/0!</v>
      </c>
      <c r="G84" s="485"/>
      <c r="H84" s="485"/>
      <c r="I84" s="485"/>
      <c r="J84" s="485"/>
      <c r="K84" s="485"/>
    </row>
    <row r="85" spans="2:11" ht="15" customHeight="1" thickBot="1" x14ac:dyDescent="0.3">
      <c r="B85" s="5" t="s">
        <v>3</v>
      </c>
      <c r="C85" s="12" t="e">
        <f t="shared" si="20"/>
        <v>#DIV/0!</v>
      </c>
      <c r="D85" s="12" t="e">
        <f t="shared" si="18"/>
        <v>#DIV/0!</v>
      </c>
      <c r="E85" s="19" t="e">
        <f t="shared" si="19"/>
        <v>#DIV/0!</v>
      </c>
      <c r="G85" s="485"/>
      <c r="H85" s="485"/>
      <c r="I85" s="485"/>
      <c r="J85" s="485"/>
      <c r="K85" s="485"/>
    </row>
    <row r="86" spans="2:11" ht="15" customHeight="1" thickBot="1" x14ac:dyDescent="0.3">
      <c r="B86" s="6" t="s">
        <v>11</v>
      </c>
      <c r="C86" s="20" t="e">
        <f t="shared" si="20"/>
        <v>#DIV/0!</v>
      </c>
      <c r="D86" s="20" t="e">
        <f t="shared" si="18"/>
        <v>#DIV/0!</v>
      </c>
      <c r="E86" s="21" t="e">
        <f t="shared" si="19"/>
        <v>#DIV/0!</v>
      </c>
      <c r="H86" s="52"/>
      <c r="I86" s="52"/>
      <c r="J86" s="52"/>
      <c r="K86" s="52"/>
    </row>
    <row r="87" spans="2:11" ht="15" customHeight="1" thickBot="1" x14ac:dyDescent="0.3">
      <c r="B87" s="5" t="s">
        <v>4</v>
      </c>
      <c r="C87" s="12" t="e">
        <f t="shared" si="20"/>
        <v>#DIV/0!</v>
      </c>
      <c r="D87" s="12" t="e">
        <f t="shared" si="18"/>
        <v>#DIV/0!</v>
      </c>
      <c r="E87" s="19" t="e">
        <f t="shared" si="19"/>
        <v>#DIV/0!</v>
      </c>
      <c r="H87" s="52"/>
      <c r="I87" s="52"/>
      <c r="J87" s="52"/>
      <c r="K87" s="52"/>
    </row>
    <row r="88" spans="2:11" ht="15" customHeight="1" thickBot="1" x14ac:dyDescent="0.3">
      <c r="H88" s="52"/>
      <c r="I88" s="52"/>
      <c r="J88" s="52"/>
      <c r="K88" s="52"/>
    </row>
    <row r="89" spans="2:11" ht="21" customHeight="1" thickBot="1" x14ac:dyDescent="0.3">
      <c r="B89" s="427" t="s">
        <v>20</v>
      </c>
      <c r="C89" s="429"/>
      <c r="G89" s="452" t="s">
        <v>37</v>
      </c>
      <c r="H89" s="453"/>
      <c r="I89" s="453"/>
      <c r="J89" s="453"/>
      <c r="K89" s="453"/>
    </row>
    <row r="90" spans="2:11" s="37" customFormat="1" ht="18" thickBot="1" x14ac:dyDescent="0.3">
      <c r="B90" s="38" t="s">
        <v>17</v>
      </c>
      <c r="C90" s="152" t="s">
        <v>19</v>
      </c>
      <c r="E90" s="28" t="s">
        <v>29</v>
      </c>
      <c r="G90" s="473" t="s">
        <v>31</v>
      </c>
      <c r="H90" s="474"/>
      <c r="I90" s="475"/>
      <c r="J90" s="40">
        <f>D78</f>
        <v>2021</v>
      </c>
      <c r="K90" s="40">
        <f>E78</f>
        <v>2031</v>
      </c>
    </row>
    <row r="91" spans="2:11" ht="15" customHeight="1" thickBot="1" x14ac:dyDescent="0.3">
      <c r="B91" s="5" t="s">
        <v>10</v>
      </c>
      <c r="C91" s="23">
        <v>16.920000000000002</v>
      </c>
      <c r="E91" s="29">
        <v>1940</v>
      </c>
      <c r="G91" s="469" t="s">
        <v>10</v>
      </c>
      <c r="H91" s="470"/>
      <c r="I91" s="471"/>
      <c r="J91" s="23" t="e">
        <f t="shared" ref="J91:J99" si="21">D79*C91/$E$91</f>
        <v>#DIV/0!</v>
      </c>
      <c r="K91" s="23" t="e">
        <f t="shared" ref="K91:K99" si="22">E79*C91/$E$91</f>
        <v>#DIV/0!</v>
      </c>
    </row>
    <row r="92" spans="2:11" ht="15" customHeight="1" thickBot="1" x14ac:dyDescent="0.3">
      <c r="B92" s="6" t="s">
        <v>0</v>
      </c>
      <c r="C92" s="24">
        <v>10.18</v>
      </c>
      <c r="G92" s="441" t="s">
        <v>0</v>
      </c>
      <c r="H92" s="442"/>
      <c r="I92" s="443"/>
      <c r="J92" s="120" t="e">
        <f t="shared" si="21"/>
        <v>#DIV/0!</v>
      </c>
      <c r="K92" s="120" t="e">
        <f t="shared" si="22"/>
        <v>#DIV/0!</v>
      </c>
    </row>
    <row r="93" spans="2:11" ht="15" customHeight="1" thickBot="1" x14ac:dyDescent="0.3">
      <c r="B93" s="5" t="s">
        <v>9</v>
      </c>
      <c r="C93" s="23">
        <v>7.33</v>
      </c>
      <c r="G93" s="469" t="s">
        <v>9</v>
      </c>
      <c r="H93" s="470"/>
      <c r="I93" s="471"/>
      <c r="J93" s="23" t="e">
        <f t="shared" si="21"/>
        <v>#DIV/0!</v>
      </c>
      <c r="K93" s="23" t="e">
        <f t="shared" si="22"/>
        <v>#DIV/0!</v>
      </c>
    </row>
    <row r="94" spans="2:11" ht="15" customHeight="1" thickBot="1" x14ac:dyDescent="0.3">
      <c r="B94" s="6" t="s">
        <v>1</v>
      </c>
      <c r="C94" s="24">
        <v>2</v>
      </c>
      <c r="G94" s="441" t="s">
        <v>1</v>
      </c>
      <c r="H94" s="442"/>
      <c r="I94" s="443"/>
      <c r="J94" s="120" t="e">
        <f t="shared" si="21"/>
        <v>#DIV/0!</v>
      </c>
      <c r="K94" s="120" t="e">
        <f t="shared" si="22"/>
        <v>#DIV/0!</v>
      </c>
    </row>
    <row r="95" spans="2:11" ht="15" customHeight="1" thickBot="1" x14ac:dyDescent="0.3">
      <c r="B95" s="5" t="s">
        <v>2</v>
      </c>
      <c r="C95" s="23">
        <v>5.43</v>
      </c>
      <c r="G95" s="469" t="s">
        <v>2</v>
      </c>
      <c r="H95" s="470"/>
      <c r="I95" s="471"/>
      <c r="J95" s="23" t="e">
        <f t="shared" si="21"/>
        <v>#DIV/0!</v>
      </c>
      <c r="K95" s="23" t="e">
        <f t="shared" si="22"/>
        <v>#DIV/0!</v>
      </c>
    </row>
    <row r="96" spans="2:11" ht="15" customHeight="1" thickBot="1" x14ac:dyDescent="0.3">
      <c r="B96" s="6" t="s">
        <v>30</v>
      </c>
      <c r="C96" s="24">
        <v>1.62</v>
      </c>
      <c r="G96" s="441" t="s">
        <v>30</v>
      </c>
      <c r="H96" s="442"/>
      <c r="I96" s="443"/>
      <c r="J96" s="120" t="e">
        <f t="shared" si="21"/>
        <v>#DIV/0!</v>
      </c>
      <c r="K96" s="120" t="e">
        <f t="shared" si="22"/>
        <v>#DIV/0!</v>
      </c>
    </row>
    <row r="97" spans="2:14" ht="15" customHeight="1" thickBot="1" x14ac:dyDescent="0.3">
      <c r="B97" s="5" t="s">
        <v>3</v>
      </c>
      <c r="C97" s="23">
        <v>8.89</v>
      </c>
      <c r="G97" s="469" t="s">
        <v>3</v>
      </c>
      <c r="H97" s="470"/>
      <c r="I97" s="471"/>
      <c r="J97" s="23" t="e">
        <f t="shared" si="21"/>
        <v>#DIV/0!</v>
      </c>
      <c r="K97" s="23" t="e">
        <f t="shared" si="22"/>
        <v>#DIV/0!</v>
      </c>
    </row>
    <row r="98" spans="2:14" ht="15" customHeight="1" thickBot="1" x14ac:dyDescent="0.3">
      <c r="B98" s="6" t="s">
        <v>11</v>
      </c>
      <c r="C98" s="24">
        <v>8.93</v>
      </c>
      <c r="G98" s="441" t="s">
        <v>11</v>
      </c>
      <c r="H98" s="442"/>
      <c r="I98" s="443"/>
      <c r="J98" s="120" t="e">
        <f t="shared" si="21"/>
        <v>#DIV/0!</v>
      </c>
      <c r="K98" s="120" t="e">
        <f t="shared" si="22"/>
        <v>#DIV/0!</v>
      </c>
    </row>
    <row r="99" spans="2:14" ht="15" customHeight="1" thickBot="1" x14ac:dyDescent="0.3">
      <c r="B99" s="5" t="s">
        <v>4</v>
      </c>
      <c r="C99" s="23">
        <v>5.03</v>
      </c>
      <c r="G99" s="469" t="s">
        <v>4</v>
      </c>
      <c r="H99" s="470"/>
      <c r="I99" s="471"/>
      <c r="J99" s="23" t="e">
        <f t="shared" si="21"/>
        <v>#DIV/0!</v>
      </c>
      <c r="K99" s="23" t="e">
        <f t="shared" si="22"/>
        <v>#DIV/0!</v>
      </c>
    </row>
    <row r="100" spans="2:14" ht="15" customHeight="1" thickBot="1" x14ac:dyDescent="0.3">
      <c r="B100" s="6" t="s">
        <v>122</v>
      </c>
      <c r="C100" s="24">
        <v>22</v>
      </c>
      <c r="G100" s="441" t="s">
        <v>122</v>
      </c>
      <c r="H100" s="442"/>
      <c r="I100" s="443"/>
      <c r="J100" s="120" t="e">
        <f>K100</f>
        <v>#DIV/0!</v>
      </c>
      <c r="K100" s="120" t="e">
        <f>H22*C100/$E$91</f>
        <v>#DIV/0!</v>
      </c>
    </row>
    <row r="101" spans="2:14" ht="15" customHeight="1" thickBot="1" x14ac:dyDescent="0.3">
      <c r="G101" s="476" t="s">
        <v>38</v>
      </c>
      <c r="H101" s="477"/>
      <c r="I101" s="478"/>
      <c r="J101" s="45">
        <v>1</v>
      </c>
      <c r="K101" s="45">
        <v>1</v>
      </c>
    </row>
    <row r="102" spans="2:14" ht="21.75" thickBot="1" x14ac:dyDescent="0.3">
      <c r="G102" s="479" t="s">
        <v>16</v>
      </c>
      <c r="H102" s="480"/>
      <c r="I102" s="481"/>
      <c r="J102" s="50">
        <f>IFERROR(ROUND(SUM(J91:J101),0),0)</f>
        <v>0</v>
      </c>
      <c r="K102" s="121">
        <f>IFERROR(ROUND(SUM(K91:K101),0),0)</f>
        <v>0</v>
      </c>
      <c r="M102" s="146"/>
      <c r="N102" s="145"/>
    </row>
    <row r="103" spans="2:14" ht="21" x14ac:dyDescent="0.25">
      <c r="G103" s="136"/>
      <c r="H103" s="136"/>
      <c r="I103" s="136"/>
      <c r="J103" s="137"/>
      <c r="K103" s="139"/>
    </row>
    <row r="104" spans="2:14" ht="20.100000000000001" customHeight="1" x14ac:dyDescent="0.25"/>
    <row r="105" spans="2:14" ht="24.95" customHeight="1" x14ac:dyDescent="0.25">
      <c r="B105" s="451" t="s">
        <v>137</v>
      </c>
      <c r="C105" s="451"/>
      <c r="D105" s="451"/>
      <c r="E105" s="451"/>
      <c r="F105" s="451"/>
      <c r="G105" s="451"/>
      <c r="H105" s="451"/>
      <c r="I105" s="451"/>
      <c r="J105" s="451"/>
      <c r="K105" s="451"/>
      <c r="L105" s="30"/>
      <c r="M105" s="30"/>
    </row>
    <row r="106" spans="2:14" ht="9" customHeight="1" x14ac:dyDescent="0.25"/>
    <row r="107" spans="2:14" ht="21" customHeight="1" thickBot="1" x14ac:dyDescent="0.3">
      <c r="B107" s="452" t="s">
        <v>140</v>
      </c>
      <c r="C107" s="453"/>
      <c r="D107" s="453"/>
      <c r="G107" s="409" t="s">
        <v>43</v>
      </c>
      <c r="H107" s="410"/>
      <c r="I107" s="410"/>
      <c r="J107" s="410"/>
      <c r="K107" s="410"/>
    </row>
    <row r="108" spans="2:14" ht="21" customHeight="1" thickBot="1" x14ac:dyDescent="0.3">
      <c r="B108" s="46" t="s">
        <v>42</v>
      </c>
      <c r="C108" s="47" t="s">
        <v>41</v>
      </c>
      <c r="D108" s="122">
        <f>ROUND(K102*13%,0)</f>
        <v>0</v>
      </c>
      <c r="G108" s="482" t="s">
        <v>44</v>
      </c>
      <c r="H108" s="483"/>
      <c r="I108" s="484"/>
      <c r="J108" s="47" t="s">
        <v>41</v>
      </c>
      <c r="K108" s="122">
        <f>IF($K$102&gt;45,4,IF($K$102&gt;30,3,IF($K$102&gt;0,2,0)))</f>
        <v>0</v>
      </c>
    </row>
    <row r="109" spans="2:14" ht="9" customHeight="1" thickBot="1" x14ac:dyDescent="0.3"/>
    <row r="110" spans="2:14" ht="15" customHeight="1" thickBot="1" x14ac:dyDescent="0.3">
      <c r="G110" s="444" t="s">
        <v>48</v>
      </c>
      <c r="H110" s="445"/>
      <c r="I110" s="135" t="s">
        <v>50</v>
      </c>
    </row>
    <row r="111" spans="2:14" x14ac:dyDescent="0.25">
      <c r="G111" s="446" t="s">
        <v>45</v>
      </c>
      <c r="H111" s="446"/>
      <c r="I111" s="153">
        <v>2</v>
      </c>
    </row>
    <row r="112" spans="2:14" x14ac:dyDescent="0.25">
      <c r="G112" s="447" t="s">
        <v>46</v>
      </c>
      <c r="H112" s="447"/>
      <c r="I112" s="154">
        <v>3</v>
      </c>
    </row>
    <row r="113" spans="2:13" x14ac:dyDescent="0.25">
      <c r="G113" s="447" t="s">
        <v>47</v>
      </c>
      <c r="H113" s="447"/>
      <c r="I113" s="154">
        <v>4</v>
      </c>
    </row>
    <row r="114" spans="2:13" x14ac:dyDescent="0.25">
      <c r="G114" s="138"/>
      <c r="H114" s="138"/>
      <c r="I114" s="138"/>
    </row>
    <row r="116" spans="2:13" ht="24.95" customHeight="1" x14ac:dyDescent="0.25">
      <c r="B116" s="151" t="s">
        <v>139</v>
      </c>
      <c r="L116" s="30"/>
      <c r="M116" s="30"/>
    </row>
    <row r="118" spans="2:13" ht="21" customHeight="1" thickBot="1" x14ac:dyDescent="0.3">
      <c r="B118" s="452" t="s">
        <v>51</v>
      </c>
      <c r="C118" s="453"/>
      <c r="D118" s="453"/>
      <c r="E118" s="453"/>
      <c r="F118" s="453"/>
      <c r="G118" s="453"/>
      <c r="H118" s="453"/>
      <c r="I118" s="453"/>
    </row>
    <row r="119" spans="2:13" ht="21" customHeight="1" x14ac:dyDescent="0.25">
      <c r="B119" s="316" t="s">
        <v>135</v>
      </c>
      <c r="C119" s="317"/>
      <c r="D119" s="317"/>
      <c r="E119" s="317"/>
      <c r="F119" s="318"/>
      <c r="G119" s="460" t="s">
        <v>56</v>
      </c>
      <c r="H119" s="461"/>
      <c r="I119" s="58"/>
    </row>
    <row r="120" spans="2:13" ht="21.75" thickBot="1" x14ac:dyDescent="0.3">
      <c r="B120" s="319"/>
      <c r="C120" s="320"/>
      <c r="D120" s="320"/>
      <c r="E120" s="320"/>
      <c r="F120" s="321"/>
      <c r="G120" s="462" t="s">
        <v>57</v>
      </c>
      <c r="H120" s="463"/>
      <c r="I120" s="59"/>
    </row>
    <row r="121" spans="2:13" ht="21" customHeight="1" x14ac:dyDescent="0.25">
      <c r="B121" s="316" t="s">
        <v>138</v>
      </c>
      <c r="C121" s="317"/>
      <c r="D121" s="317"/>
      <c r="E121" s="317"/>
      <c r="F121" s="318"/>
      <c r="G121" s="464" t="s">
        <v>76</v>
      </c>
      <c r="H121" s="465"/>
      <c r="I121" s="58"/>
    </row>
    <row r="122" spans="2:13" ht="21.75" thickBot="1" x14ac:dyDescent="0.3">
      <c r="B122" s="319"/>
      <c r="C122" s="320"/>
      <c r="D122" s="320"/>
      <c r="E122" s="320"/>
      <c r="F122" s="321"/>
      <c r="G122" s="458" t="s">
        <v>136</v>
      </c>
      <c r="H122" s="459"/>
      <c r="I122" s="59"/>
    </row>
    <row r="123" spans="2:13" ht="15" customHeight="1" thickBot="1" x14ac:dyDescent="0.3"/>
    <row r="124" spans="2:13" ht="16.5" thickBot="1" x14ac:dyDescent="0.3">
      <c r="B124" s="403" t="s">
        <v>66</v>
      </c>
      <c r="C124" s="404"/>
      <c r="D124" s="404"/>
      <c r="E124" s="404"/>
      <c r="F124" s="404"/>
      <c r="G124" s="404"/>
      <c r="H124" s="404"/>
      <c r="I124" s="405"/>
    </row>
    <row r="125" spans="2:13" ht="75" customHeight="1" thickBot="1" x14ac:dyDescent="0.3">
      <c r="B125" s="406"/>
      <c r="C125" s="407"/>
      <c r="D125" s="407"/>
      <c r="E125" s="407"/>
      <c r="F125" s="407"/>
      <c r="G125" s="407"/>
      <c r="H125" s="407"/>
      <c r="I125" s="408"/>
    </row>
  </sheetData>
  <sheetProtection algorithmName="SHA-512" hashValue="SRJJrnZu8GM5TIX3n0+9AYKHHtVi6BAM2WntgnxaHD+a2wEcVaZn5XbXUMU5uZ6jSqG+09LY6YI9nqMsGzCoDQ==" saltValue="7btnbdRlrphfIBgF4q067w==" spinCount="100000" sheet="1" objects="1" scenarios="1" selectLockedCells="1"/>
  <mergeCells count="59">
    <mergeCell ref="B65:L65"/>
    <mergeCell ref="C1:I1"/>
    <mergeCell ref="C5:L5"/>
    <mergeCell ref="K8:L10"/>
    <mergeCell ref="B9:G9"/>
    <mergeCell ref="B11:I11"/>
    <mergeCell ref="K13:L17"/>
    <mergeCell ref="B24:I24"/>
    <mergeCell ref="B36:I36"/>
    <mergeCell ref="K37:L39"/>
    <mergeCell ref="B41:I41"/>
    <mergeCell ref="B53:I53"/>
    <mergeCell ref="D3:I3"/>
    <mergeCell ref="D4:E4"/>
    <mergeCell ref="B77:E77"/>
    <mergeCell ref="G79:K81"/>
    <mergeCell ref="F66:L66"/>
    <mergeCell ref="F67:L67"/>
    <mergeCell ref="F68:L68"/>
    <mergeCell ref="F69:L69"/>
    <mergeCell ref="F70:L70"/>
    <mergeCell ref="F71:L71"/>
    <mergeCell ref="G92:I92"/>
    <mergeCell ref="F72:L72"/>
    <mergeCell ref="F73:L73"/>
    <mergeCell ref="F74:L74"/>
    <mergeCell ref="F75:L75"/>
    <mergeCell ref="G82:K85"/>
    <mergeCell ref="B89:C89"/>
    <mergeCell ref="G89:K89"/>
    <mergeCell ref="G90:I90"/>
    <mergeCell ref="G91:I91"/>
    <mergeCell ref="B107:D107"/>
    <mergeCell ref="G107:K107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B105:K105"/>
    <mergeCell ref="B119:F120"/>
    <mergeCell ref="B121:F122"/>
    <mergeCell ref="B124:I124"/>
    <mergeCell ref="B125:I125"/>
    <mergeCell ref="G108:I108"/>
    <mergeCell ref="G110:H110"/>
    <mergeCell ref="G111:H111"/>
    <mergeCell ref="G112:H112"/>
    <mergeCell ref="G113:H113"/>
    <mergeCell ref="B118:I118"/>
    <mergeCell ref="G119:H119"/>
    <mergeCell ref="G120:H120"/>
    <mergeCell ref="G121:H121"/>
    <mergeCell ref="G122:H122"/>
  </mergeCells>
  <pageMargins left="0.78740157480314965" right="0.78740157480314965" top="0.78740157480314965" bottom="0.98425196850393704" header="0.19685039370078741" footer="0.19685039370078741"/>
  <pageSetup scale="62" fitToHeight="0" orientation="portrait" verticalDpi="0" r:id="rId1"/>
  <headerFooter>
    <oddFooter>&amp;CMinisterio de Desarrollo Social y Familia - Policía de Investigaciones de Chile&amp;R&amp;P de &amp;N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2B936-588E-4739-A0AA-68A02DBB913F}">
  <sheetPr>
    <tabColor theme="5" tint="0.79998168889431442"/>
    <pageSetUpPr fitToPage="1"/>
  </sheetPr>
  <dimension ref="A1:O126"/>
  <sheetViews>
    <sheetView showGridLines="0" zoomScale="80" zoomScaleNormal="80" workbookViewId="0">
      <selection activeCell="C13" sqref="C13"/>
    </sheetView>
  </sheetViews>
  <sheetFormatPr baseColWidth="10" defaultColWidth="11.42578125" defaultRowHeight="15" x14ac:dyDescent="0.25"/>
  <cols>
    <col min="1" max="1" width="2.42578125" style="1" customWidth="1"/>
    <col min="2" max="2" width="28.7109375" style="1" customWidth="1"/>
    <col min="3" max="9" width="11.7109375" style="1" customWidth="1"/>
    <col min="10" max="10" width="8.7109375" style="1" bestFit="1" customWidth="1"/>
    <col min="11" max="11" width="8.7109375" style="1" customWidth="1"/>
    <col min="12" max="12" width="11.42578125" style="1" bestFit="1" customWidth="1"/>
    <col min="13" max="16384" width="11.42578125" style="1"/>
  </cols>
  <sheetData>
    <row r="1" spans="1:15" ht="55.5" customHeight="1" x14ac:dyDescent="0.25">
      <c r="C1" s="217" t="s">
        <v>34</v>
      </c>
      <c r="D1" s="217"/>
      <c r="E1" s="217"/>
      <c r="F1" s="217"/>
      <c r="G1" s="217"/>
      <c r="H1" s="217"/>
      <c r="I1" s="217"/>
    </row>
    <row r="2" spans="1:15" ht="28.5" customHeight="1" x14ac:dyDescent="0.25">
      <c r="C2" s="35" t="s">
        <v>24</v>
      </c>
      <c r="O2"/>
    </row>
    <row r="3" spans="1:15" s="181" customFormat="1" ht="18.75" x14ac:dyDescent="0.25">
      <c r="C3" s="184" t="s">
        <v>71</v>
      </c>
      <c r="D3" s="430">
        <f>CUARTEL!D6</f>
        <v>0</v>
      </c>
      <c r="E3" s="430"/>
      <c r="F3" s="430"/>
      <c r="G3" s="430"/>
      <c r="H3" s="430"/>
      <c r="I3" s="430"/>
      <c r="J3" s="182"/>
      <c r="K3" s="182"/>
    </row>
    <row r="4" spans="1:15" s="183" customFormat="1" ht="18.75" x14ac:dyDescent="0.25">
      <c r="C4" s="184" t="s">
        <v>158</v>
      </c>
      <c r="D4" s="430">
        <f>CUARTEL!D8</f>
        <v>0</v>
      </c>
      <c r="E4" s="430"/>
    </row>
    <row r="5" spans="1:15" s="30" customFormat="1" ht="31.5" x14ac:dyDescent="0.25">
      <c r="B5" s="66" t="s">
        <v>89</v>
      </c>
      <c r="C5" s="497" t="s">
        <v>88</v>
      </c>
      <c r="D5" s="497"/>
      <c r="E5" s="497"/>
      <c r="F5" s="497"/>
      <c r="G5" s="497"/>
      <c r="H5" s="497"/>
      <c r="I5" s="497"/>
      <c r="J5" s="497"/>
      <c r="K5" s="497"/>
      <c r="L5" s="497"/>
    </row>
    <row r="6" spans="1:15" ht="31.5" customHeight="1" x14ac:dyDescent="0.25"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30"/>
    </row>
    <row r="7" spans="1:15" ht="11.25" customHeight="1" x14ac:dyDescent="0.25">
      <c r="L7" s="30"/>
      <c r="M7" s="30"/>
    </row>
    <row r="8" spans="1:15" ht="24.95" customHeight="1" x14ac:dyDescent="0.25">
      <c r="B8" s="151" t="s">
        <v>39</v>
      </c>
      <c r="H8" s="101"/>
      <c r="L8" s="30"/>
      <c r="M8" s="30"/>
    </row>
    <row r="9" spans="1:15" ht="15" customHeight="1" thickBot="1" x14ac:dyDescent="0.3">
      <c r="K9" s="490" t="s">
        <v>130</v>
      </c>
      <c r="L9" s="490"/>
      <c r="M9" s="30"/>
    </row>
    <row r="10" spans="1:15" s="32" customFormat="1" ht="27" customHeight="1" thickBot="1" x14ac:dyDescent="0.3">
      <c r="B10" s="486" t="s">
        <v>33</v>
      </c>
      <c r="C10" s="487"/>
      <c r="D10" s="487"/>
      <c r="E10" s="487"/>
      <c r="F10" s="487"/>
      <c r="G10" s="488"/>
      <c r="H10" s="67">
        <f>CUARTEL!M67</f>
        <v>0</v>
      </c>
      <c r="K10" s="490"/>
      <c r="L10" s="490"/>
    </row>
    <row r="11" spans="1:15" ht="15" customHeight="1" x14ac:dyDescent="0.25">
      <c r="G11" s="31"/>
      <c r="J11" s="32"/>
      <c r="K11" s="490"/>
      <c r="L11" s="490"/>
      <c r="M11" s="30"/>
    </row>
    <row r="12" spans="1:15" ht="21" customHeight="1" x14ac:dyDescent="0.25">
      <c r="B12" s="416" t="s">
        <v>36</v>
      </c>
      <c r="C12" s="417"/>
      <c r="D12" s="417"/>
      <c r="E12" s="417"/>
      <c r="F12" s="417"/>
      <c r="G12" s="417"/>
      <c r="H12" s="417"/>
      <c r="I12" s="417"/>
      <c r="J12" s="32"/>
    </row>
    <row r="13" spans="1:15" ht="18" customHeight="1" thickBot="1" x14ac:dyDescent="0.3">
      <c r="B13" s="36" t="s">
        <v>8</v>
      </c>
      <c r="C13" s="54">
        <v>2015</v>
      </c>
      <c r="D13" s="44">
        <f t="shared" ref="D13:G13" si="0">C13+1</f>
        <v>2016</v>
      </c>
      <c r="E13" s="44">
        <f t="shared" si="0"/>
        <v>2017</v>
      </c>
      <c r="F13" s="44">
        <f t="shared" si="0"/>
        <v>2018</v>
      </c>
      <c r="G13" s="44">
        <f t="shared" si="0"/>
        <v>2019</v>
      </c>
      <c r="H13" s="44">
        <f>G13+1</f>
        <v>2020</v>
      </c>
      <c r="I13" s="44" t="s">
        <v>5</v>
      </c>
      <c r="K13" s="25"/>
      <c r="L13" s="25"/>
    </row>
    <row r="14" spans="1:15" ht="15" customHeight="1" thickBot="1" x14ac:dyDescent="0.3">
      <c r="A14" s="26"/>
      <c r="B14" s="5" t="s">
        <v>10</v>
      </c>
      <c r="C14" s="55"/>
      <c r="D14" s="55"/>
      <c r="E14" s="55"/>
      <c r="F14" s="55"/>
      <c r="G14" s="55"/>
      <c r="H14" s="55"/>
      <c r="I14" s="61" t="e">
        <f>AVERAGE(C14:H14)</f>
        <v>#DIV/0!</v>
      </c>
      <c r="J14" s="25"/>
      <c r="K14" s="431" t="s">
        <v>22</v>
      </c>
      <c r="L14" s="431"/>
    </row>
    <row r="15" spans="1:15" ht="15" customHeight="1" thickBot="1" x14ac:dyDescent="0.3">
      <c r="A15" s="26"/>
      <c r="B15" s="6" t="s">
        <v>0</v>
      </c>
      <c r="C15" s="55"/>
      <c r="D15" s="55"/>
      <c r="E15" s="55"/>
      <c r="F15" s="55"/>
      <c r="G15" s="55"/>
      <c r="H15" s="55"/>
      <c r="I15" s="61" t="e">
        <f t="shared" ref="I15:I22" si="1">AVERAGE(C15:H15)</f>
        <v>#DIV/0!</v>
      </c>
      <c r="J15" s="25"/>
      <c r="K15" s="431"/>
      <c r="L15" s="431"/>
    </row>
    <row r="16" spans="1:15" ht="15" customHeight="1" thickBot="1" x14ac:dyDescent="0.3">
      <c r="A16" s="26"/>
      <c r="B16" s="33" t="s">
        <v>9</v>
      </c>
      <c r="C16" s="55"/>
      <c r="D16" s="55"/>
      <c r="E16" s="55"/>
      <c r="F16" s="55"/>
      <c r="G16" s="55"/>
      <c r="H16" s="55"/>
      <c r="I16" s="61" t="e">
        <f t="shared" si="1"/>
        <v>#DIV/0!</v>
      </c>
      <c r="J16" s="25"/>
      <c r="K16" s="431"/>
      <c r="L16" s="431"/>
    </row>
    <row r="17" spans="1:12" ht="15" customHeight="1" thickBot="1" x14ac:dyDescent="0.3">
      <c r="A17" s="26"/>
      <c r="B17" s="6" t="s">
        <v>1</v>
      </c>
      <c r="C17" s="55"/>
      <c r="D17" s="55"/>
      <c r="E17" s="55"/>
      <c r="F17" s="55"/>
      <c r="G17" s="55"/>
      <c r="H17" s="55"/>
      <c r="I17" s="61" t="e">
        <f t="shared" si="1"/>
        <v>#DIV/0!</v>
      </c>
      <c r="J17" s="25"/>
      <c r="K17" s="431"/>
      <c r="L17" s="431"/>
    </row>
    <row r="18" spans="1:12" ht="15" customHeight="1" thickBot="1" x14ac:dyDescent="0.3">
      <c r="A18" s="26"/>
      <c r="B18" s="33" t="s">
        <v>2</v>
      </c>
      <c r="C18" s="55"/>
      <c r="D18" s="55"/>
      <c r="E18" s="55"/>
      <c r="F18" s="55"/>
      <c r="G18" s="55"/>
      <c r="H18" s="55"/>
      <c r="I18" s="61" t="e">
        <f t="shared" si="1"/>
        <v>#DIV/0!</v>
      </c>
      <c r="K18" s="431"/>
      <c r="L18" s="431"/>
    </row>
    <row r="19" spans="1:12" ht="15" customHeight="1" thickBot="1" x14ac:dyDescent="0.3">
      <c r="A19" s="26"/>
      <c r="B19" s="6" t="s">
        <v>30</v>
      </c>
      <c r="C19" s="55"/>
      <c r="D19" s="55"/>
      <c r="E19" s="55"/>
      <c r="F19" s="55"/>
      <c r="G19" s="55"/>
      <c r="H19" s="55"/>
      <c r="I19" s="61" t="e">
        <f t="shared" si="1"/>
        <v>#DIV/0!</v>
      </c>
    </row>
    <row r="20" spans="1:12" ht="15" customHeight="1" thickBot="1" x14ac:dyDescent="0.3">
      <c r="A20" s="26"/>
      <c r="B20" s="33" t="s">
        <v>3</v>
      </c>
      <c r="C20" s="55"/>
      <c r="D20" s="55"/>
      <c r="E20" s="55"/>
      <c r="F20" s="55"/>
      <c r="G20" s="55"/>
      <c r="H20" s="55"/>
      <c r="I20" s="61" t="e">
        <f t="shared" si="1"/>
        <v>#DIV/0!</v>
      </c>
    </row>
    <row r="21" spans="1:12" ht="15" customHeight="1" thickBot="1" x14ac:dyDescent="0.3">
      <c r="A21" s="26"/>
      <c r="B21" s="6" t="s">
        <v>11</v>
      </c>
      <c r="C21" s="55"/>
      <c r="D21" s="55"/>
      <c r="E21" s="55"/>
      <c r="F21" s="55"/>
      <c r="G21" s="55"/>
      <c r="H21" s="55"/>
      <c r="I21" s="61" t="e">
        <f t="shared" si="1"/>
        <v>#DIV/0!</v>
      </c>
    </row>
    <row r="22" spans="1:12" ht="15" customHeight="1" thickBot="1" x14ac:dyDescent="0.3">
      <c r="A22" s="26"/>
      <c r="B22" s="33" t="s">
        <v>4</v>
      </c>
      <c r="C22" s="55"/>
      <c r="D22" s="55"/>
      <c r="E22" s="55"/>
      <c r="F22" s="55"/>
      <c r="G22" s="55"/>
      <c r="H22" s="55"/>
      <c r="I22" s="61" t="e">
        <f t="shared" si="1"/>
        <v>#DIV/0!</v>
      </c>
    </row>
    <row r="23" spans="1:12" ht="15" customHeight="1" thickBot="1" x14ac:dyDescent="0.3">
      <c r="B23" s="6" t="s">
        <v>121</v>
      </c>
      <c r="C23" s="43" t="e">
        <f>ROUND(365/H10,0)</f>
        <v>#DIV/0!</v>
      </c>
      <c r="D23" s="43" t="e">
        <f>C23</f>
        <v>#DIV/0!</v>
      </c>
      <c r="E23" s="43" t="e">
        <f t="shared" ref="E23:G23" si="2">D23</f>
        <v>#DIV/0!</v>
      </c>
      <c r="F23" s="43" t="e">
        <f t="shared" si="2"/>
        <v>#DIV/0!</v>
      </c>
      <c r="G23" s="43" t="e">
        <f t="shared" si="2"/>
        <v>#DIV/0!</v>
      </c>
      <c r="H23" s="43" t="e">
        <f>G23</f>
        <v>#DIV/0!</v>
      </c>
      <c r="I23" s="43" t="e">
        <f>H23</f>
        <v>#DIV/0!</v>
      </c>
    </row>
    <row r="24" spans="1:12" ht="15" customHeight="1" x14ac:dyDescent="0.25"/>
    <row r="25" spans="1:12" ht="21" x14ac:dyDescent="0.25">
      <c r="B25" s="416" t="s">
        <v>26</v>
      </c>
      <c r="C25" s="417"/>
      <c r="D25" s="417"/>
      <c r="E25" s="417"/>
      <c r="F25" s="417"/>
      <c r="G25" s="417"/>
      <c r="H25" s="417"/>
      <c r="I25" s="417"/>
    </row>
    <row r="26" spans="1:12" s="37" customFormat="1" ht="18" thickBot="1" x14ac:dyDescent="0.3">
      <c r="B26" s="38" t="s">
        <v>8</v>
      </c>
      <c r="C26" s="152">
        <f>$C$13</f>
        <v>2015</v>
      </c>
      <c r="D26" s="152">
        <f>$D$13</f>
        <v>2016</v>
      </c>
      <c r="E26" s="152">
        <f>$E$13</f>
        <v>2017</v>
      </c>
      <c r="F26" s="152">
        <f>$F$13</f>
        <v>2018</v>
      </c>
      <c r="G26" s="152">
        <f>$G$13</f>
        <v>2019</v>
      </c>
      <c r="H26" s="152">
        <f>$H$13</f>
        <v>2020</v>
      </c>
      <c r="I26" s="152" t="s">
        <v>5</v>
      </c>
    </row>
    <row r="27" spans="1:12" ht="15" customHeight="1" thickBot="1" x14ac:dyDescent="0.3">
      <c r="B27" s="5" t="s">
        <v>10</v>
      </c>
      <c r="C27" s="7" t="s">
        <v>6</v>
      </c>
      <c r="D27" s="7" t="e">
        <f t="shared" ref="D27:H35" si="3">(D14-C14)/C14</f>
        <v>#DIV/0!</v>
      </c>
      <c r="E27" s="7" t="e">
        <f t="shared" si="3"/>
        <v>#DIV/0!</v>
      </c>
      <c r="F27" s="7" t="e">
        <f t="shared" si="3"/>
        <v>#DIV/0!</v>
      </c>
      <c r="G27" s="7" t="e">
        <f t="shared" si="3"/>
        <v>#DIV/0!</v>
      </c>
      <c r="H27" s="7" t="e">
        <f t="shared" si="3"/>
        <v>#DIV/0!</v>
      </c>
      <c r="I27" s="8" t="e">
        <f>AVERAGE(D27:H27)</f>
        <v>#DIV/0!</v>
      </c>
    </row>
    <row r="28" spans="1:12" ht="15" customHeight="1" thickBot="1" x14ac:dyDescent="0.3">
      <c r="B28" s="6" t="s">
        <v>0</v>
      </c>
      <c r="C28" s="10" t="s">
        <v>6</v>
      </c>
      <c r="D28" s="10" t="e">
        <f t="shared" si="3"/>
        <v>#DIV/0!</v>
      </c>
      <c r="E28" s="10" t="e">
        <f t="shared" si="3"/>
        <v>#DIV/0!</v>
      </c>
      <c r="F28" s="10" t="e">
        <f t="shared" si="3"/>
        <v>#DIV/0!</v>
      </c>
      <c r="G28" s="10" t="e">
        <f t="shared" si="3"/>
        <v>#DIV/0!</v>
      </c>
      <c r="H28" s="10" t="e">
        <f t="shared" si="3"/>
        <v>#DIV/0!</v>
      </c>
      <c r="I28" s="11" t="e">
        <f t="shared" ref="I28:I35" si="4">AVERAGE(D28:H28)</f>
        <v>#DIV/0!</v>
      </c>
    </row>
    <row r="29" spans="1:12" ht="15" customHeight="1" thickBot="1" x14ac:dyDescent="0.3">
      <c r="B29" s="5" t="s">
        <v>9</v>
      </c>
      <c r="C29" s="7" t="s">
        <v>6</v>
      </c>
      <c r="D29" s="7" t="e">
        <f t="shared" si="3"/>
        <v>#DIV/0!</v>
      </c>
      <c r="E29" s="7" t="e">
        <f t="shared" si="3"/>
        <v>#DIV/0!</v>
      </c>
      <c r="F29" s="7" t="e">
        <f t="shared" si="3"/>
        <v>#DIV/0!</v>
      </c>
      <c r="G29" s="7" t="e">
        <f t="shared" si="3"/>
        <v>#DIV/0!</v>
      </c>
      <c r="H29" s="7" t="e">
        <f t="shared" si="3"/>
        <v>#DIV/0!</v>
      </c>
      <c r="I29" s="8" t="e">
        <f t="shared" si="4"/>
        <v>#DIV/0!</v>
      </c>
      <c r="L29" s="9"/>
    </row>
    <row r="30" spans="1:12" ht="15" customHeight="1" thickBot="1" x14ac:dyDescent="0.3">
      <c r="B30" s="6" t="s">
        <v>1</v>
      </c>
      <c r="C30" s="10" t="s">
        <v>6</v>
      </c>
      <c r="D30" s="10" t="e">
        <f t="shared" si="3"/>
        <v>#DIV/0!</v>
      </c>
      <c r="E30" s="10" t="e">
        <f t="shared" si="3"/>
        <v>#DIV/0!</v>
      </c>
      <c r="F30" s="10" t="e">
        <f t="shared" si="3"/>
        <v>#DIV/0!</v>
      </c>
      <c r="G30" s="10" t="e">
        <f t="shared" si="3"/>
        <v>#DIV/0!</v>
      </c>
      <c r="H30" s="10" t="e">
        <f t="shared" si="3"/>
        <v>#DIV/0!</v>
      </c>
      <c r="I30" s="11" t="e">
        <f t="shared" si="4"/>
        <v>#DIV/0!</v>
      </c>
      <c r="L30" s="9"/>
    </row>
    <row r="31" spans="1:12" ht="15" customHeight="1" thickBot="1" x14ac:dyDescent="0.3">
      <c r="B31" s="5" t="s">
        <v>2</v>
      </c>
      <c r="C31" s="7" t="s">
        <v>6</v>
      </c>
      <c r="D31" s="7" t="e">
        <f t="shared" si="3"/>
        <v>#DIV/0!</v>
      </c>
      <c r="E31" s="7" t="e">
        <f t="shared" si="3"/>
        <v>#DIV/0!</v>
      </c>
      <c r="F31" s="7" t="e">
        <f t="shared" si="3"/>
        <v>#DIV/0!</v>
      </c>
      <c r="G31" s="7" t="e">
        <f t="shared" si="3"/>
        <v>#DIV/0!</v>
      </c>
      <c r="H31" s="7" t="e">
        <f t="shared" si="3"/>
        <v>#DIV/0!</v>
      </c>
      <c r="I31" s="8" t="e">
        <f t="shared" si="4"/>
        <v>#DIV/0!</v>
      </c>
      <c r="L31" s="9"/>
    </row>
    <row r="32" spans="1:12" ht="15" customHeight="1" thickBot="1" x14ac:dyDescent="0.3">
      <c r="B32" s="6" t="s">
        <v>30</v>
      </c>
      <c r="C32" s="10" t="s">
        <v>6</v>
      </c>
      <c r="D32" s="10" t="e">
        <f t="shared" si="3"/>
        <v>#DIV/0!</v>
      </c>
      <c r="E32" s="10" t="e">
        <f t="shared" si="3"/>
        <v>#DIV/0!</v>
      </c>
      <c r="F32" s="10" t="e">
        <f t="shared" si="3"/>
        <v>#DIV/0!</v>
      </c>
      <c r="G32" s="10" t="e">
        <f t="shared" si="3"/>
        <v>#DIV/0!</v>
      </c>
      <c r="H32" s="10" t="e">
        <f t="shared" si="3"/>
        <v>#DIV/0!</v>
      </c>
      <c r="I32" s="11" t="e">
        <f t="shared" si="4"/>
        <v>#DIV/0!</v>
      </c>
      <c r="L32" s="9"/>
    </row>
    <row r="33" spans="2:12" ht="15" customHeight="1" thickBot="1" x14ac:dyDescent="0.3">
      <c r="B33" s="5" t="s">
        <v>3</v>
      </c>
      <c r="C33" s="7" t="s">
        <v>6</v>
      </c>
      <c r="D33" s="7" t="e">
        <f t="shared" si="3"/>
        <v>#DIV/0!</v>
      </c>
      <c r="E33" s="7" t="e">
        <f t="shared" si="3"/>
        <v>#DIV/0!</v>
      </c>
      <c r="F33" s="7" t="e">
        <f t="shared" si="3"/>
        <v>#DIV/0!</v>
      </c>
      <c r="G33" s="7" t="e">
        <f t="shared" si="3"/>
        <v>#DIV/0!</v>
      </c>
      <c r="H33" s="7" t="e">
        <f t="shared" si="3"/>
        <v>#DIV/0!</v>
      </c>
      <c r="I33" s="8" t="e">
        <f t="shared" si="4"/>
        <v>#DIV/0!</v>
      </c>
      <c r="L33" s="9"/>
    </row>
    <row r="34" spans="2:12" ht="15" customHeight="1" thickBot="1" x14ac:dyDescent="0.3">
      <c r="B34" s="6" t="s">
        <v>11</v>
      </c>
      <c r="C34" s="10" t="s">
        <v>6</v>
      </c>
      <c r="D34" s="10" t="e">
        <f t="shared" si="3"/>
        <v>#DIV/0!</v>
      </c>
      <c r="E34" s="10" t="e">
        <f t="shared" si="3"/>
        <v>#DIV/0!</v>
      </c>
      <c r="F34" s="10" t="e">
        <f t="shared" si="3"/>
        <v>#DIV/0!</v>
      </c>
      <c r="G34" s="10" t="e">
        <f t="shared" si="3"/>
        <v>#DIV/0!</v>
      </c>
      <c r="H34" s="10" t="e">
        <f t="shared" si="3"/>
        <v>#DIV/0!</v>
      </c>
      <c r="I34" s="11" t="e">
        <f t="shared" si="4"/>
        <v>#DIV/0!</v>
      </c>
      <c r="L34" s="9"/>
    </row>
    <row r="35" spans="2:12" ht="15" customHeight="1" thickBot="1" x14ac:dyDescent="0.3">
      <c r="B35" s="5" t="s">
        <v>4</v>
      </c>
      <c r="C35" s="7" t="s">
        <v>6</v>
      </c>
      <c r="D35" s="7" t="e">
        <f t="shared" si="3"/>
        <v>#DIV/0!</v>
      </c>
      <c r="E35" s="7" t="e">
        <f t="shared" si="3"/>
        <v>#DIV/0!</v>
      </c>
      <c r="F35" s="7" t="e">
        <f t="shared" si="3"/>
        <v>#DIV/0!</v>
      </c>
      <c r="G35" s="7" t="e">
        <f t="shared" si="3"/>
        <v>#DIV/0!</v>
      </c>
      <c r="H35" s="7" t="e">
        <f t="shared" si="3"/>
        <v>#DIV/0!</v>
      </c>
      <c r="I35" s="8" t="e">
        <f t="shared" si="4"/>
        <v>#DIV/0!</v>
      </c>
      <c r="L35" s="9"/>
    </row>
    <row r="36" spans="2:12" ht="15" customHeight="1" thickBot="1" x14ac:dyDescent="0.3">
      <c r="B36" s="2"/>
      <c r="C36" s="3"/>
      <c r="D36" s="3"/>
      <c r="E36" s="3"/>
      <c r="F36" s="3"/>
      <c r="G36" s="3"/>
      <c r="H36" s="3"/>
      <c r="I36" s="4"/>
      <c r="J36" s="4"/>
    </row>
    <row r="37" spans="2:12" ht="21" customHeight="1" thickBot="1" x14ac:dyDescent="0.3">
      <c r="B37" s="427" t="s">
        <v>15</v>
      </c>
      <c r="C37" s="428"/>
      <c r="D37" s="428"/>
      <c r="E37" s="428"/>
      <c r="F37" s="428"/>
      <c r="G37" s="428"/>
      <c r="H37" s="428"/>
      <c r="I37" s="429"/>
    </row>
    <row r="38" spans="2:12" s="37" customFormat="1" ht="18" thickBot="1" x14ac:dyDescent="0.3">
      <c r="B38" s="38" t="s">
        <v>13</v>
      </c>
      <c r="C38" s="40">
        <f>$C$13</f>
        <v>2015</v>
      </c>
      <c r="D38" s="40">
        <f>$D$13</f>
        <v>2016</v>
      </c>
      <c r="E38" s="40">
        <f>$E$13</f>
        <v>2017</v>
      </c>
      <c r="F38" s="40">
        <f>$F$13</f>
        <v>2018</v>
      </c>
      <c r="G38" s="40">
        <f>$G$13</f>
        <v>2019</v>
      </c>
      <c r="H38" s="40">
        <f>$H$13</f>
        <v>2020</v>
      </c>
      <c r="I38" s="152" t="s">
        <v>5</v>
      </c>
      <c r="K38" s="437" t="s">
        <v>129</v>
      </c>
      <c r="L38" s="437"/>
    </row>
    <row r="39" spans="2:12" ht="15" customHeight="1" thickBot="1" x14ac:dyDescent="0.3">
      <c r="B39" s="5" t="s">
        <v>12</v>
      </c>
      <c r="C39" s="56"/>
      <c r="D39" s="56"/>
      <c r="E39" s="56"/>
      <c r="F39" s="56"/>
      <c r="G39" s="56"/>
      <c r="H39" s="56"/>
      <c r="I39" s="152" t="s">
        <v>6</v>
      </c>
      <c r="K39" s="437"/>
      <c r="L39" s="437"/>
    </row>
    <row r="40" spans="2:12" ht="15" customHeight="1" thickBot="1" x14ac:dyDescent="0.3">
      <c r="B40" s="6" t="s">
        <v>7</v>
      </c>
      <c r="C40" s="34" t="s">
        <v>6</v>
      </c>
      <c r="D40" s="34" t="e">
        <f>(D39-C39)/C39</f>
        <v>#DIV/0!</v>
      </c>
      <c r="E40" s="34" t="e">
        <f t="shared" ref="E40" si="5">(E39-D39)/D39</f>
        <v>#DIV/0!</v>
      </c>
      <c r="F40" s="34" t="e">
        <f>(F39-E39)/E39</f>
        <v>#DIV/0!</v>
      </c>
      <c r="G40" s="34" t="e">
        <f>(G39-F39)/F39</f>
        <v>#DIV/0!</v>
      </c>
      <c r="H40" s="34" t="e">
        <f>(H39-G39)/G39</f>
        <v>#DIV/0!</v>
      </c>
      <c r="I40" s="27" t="e">
        <f>AVERAGE(D40:H40)</f>
        <v>#DIV/0!</v>
      </c>
      <c r="K40" s="437"/>
      <c r="L40" s="437"/>
    </row>
    <row r="41" spans="2:12" ht="15" customHeight="1" thickBot="1" x14ac:dyDescent="0.3"/>
    <row r="42" spans="2:12" ht="21" customHeight="1" thickBot="1" x14ac:dyDescent="0.3">
      <c r="B42" s="414" t="s">
        <v>25</v>
      </c>
      <c r="C42" s="415"/>
      <c r="D42" s="415"/>
      <c r="E42" s="415"/>
      <c r="F42" s="415"/>
      <c r="G42" s="415"/>
      <c r="H42" s="415"/>
      <c r="I42" s="415"/>
    </row>
    <row r="43" spans="2:12" s="37" customFormat="1" ht="18" thickBot="1" x14ac:dyDescent="0.3">
      <c r="B43" s="38" t="s">
        <v>8</v>
      </c>
      <c r="C43" s="152">
        <f>$C$13</f>
        <v>2015</v>
      </c>
      <c r="D43" s="152">
        <f>$D$13</f>
        <v>2016</v>
      </c>
      <c r="E43" s="152">
        <f>$E$13</f>
        <v>2017</v>
      </c>
      <c r="F43" s="152">
        <f>$F$13</f>
        <v>2018</v>
      </c>
      <c r="G43" s="152">
        <f>$G$13</f>
        <v>2019</v>
      </c>
      <c r="H43" s="152">
        <f>$H$13</f>
        <v>2020</v>
      </c>
      <c r="I43" s="38" t="s">
        <v>5</v>
      </c>
    </row>
    <row r="44" spans="2:12" ht="15" customHeight="1" thickBot="1" x14ac:dyDescent="0.3">
      <c r="B44" s="5" t="s">
        <v>10</v>
      </c>
      <c r="C44" s="13" t="e">
        <f t="shared" ref="C44:C52" si="6">C14/$C$39</f>
        <v>#DIV/0!</v>
      </c>
      <c r="D44" s="13" t="e">
        <f t="shared" ref="D44:D52" si="7">D14/$D$39</f>
        <v>#DIV/0!</v>
      </c>
      <c r="E44" s="13" t="e">
        <f t="shared" ref="E44:E52" si="8">E14/$E$39</f>
        <v>#DIV/0!</v>
      </c>
      <c r="F44" s="13" t="e">
        <f t="shared" ref="F44:F52" si="9">F14/$F$39</f>
        <v>#DIV/0!</v>
      </c>
      <c r="G44" s="13" t="e">
        <f t="shared" ref="G44:G52" si="10">G14/$G$39</f>
        <v>#DIV/0!</v>
      </c>
      <c r="H44" s="13" t="e">
        <f t="shared" ref="H44:H52" si="11">H14/$H$39</f>
        <v>#DIV/0!</v>
      </c>
      <c r="I44" s="14" t="e">
        <f>AVERAGE(C44:H44)</f>
        <v>#DIV/0!</v>
      </c>
      <c r="L44" s="9"/>
    </row>
    <row r="45" spans="2:12" ht="15" customHeight="1" thickBot="1" x14ac:dyDescent="0.3">
      <c r="B45" s="6" t="s">
        <v>0</v>
      </c>
      <c r="C45" s="15" t="e">
        <f t="shared" si="6"/>
        <v>#DIV/0!</v>
      </c>
      <c r="D45" s="15" t="e">
        <f t="shared" si="7"/>
        <v>#DIV/0!</v>
      </c>
      <c r="E45" s="15" t="e">
        <f t="shared" si="8"/>
        <v>#DIV/0!</v>
      </c>
      <c r="F45" s="15" t="e">
        <f t="shared" si="9"/>
        <v>#DIV/0!</v>
      </c>
      <c r="G45" s="15" t="e">
        <f t="shared" si="10"/>
        <v>#DIV/0!</v>
      </c>
      <c r="H45" s="15" t="e">
        <f t="shared" si="11"/>
        <v>#DIV/0!</v>
      </c>
      <c r="I45" s="16" t="e">
        <f t="shared" ref="I45:I52" si="12">AVERAGE(C45:H45)</f>
        <v>#DIV/0!</v>
      </c>
      <c r="L45" s="9"/>
    </row>
    <row r="46" spans="2:12" ht="15" customHeight="1" thickBot="1" x14ac:dyDescent="0.3">
      <c r="B46" s="5" t="s">
        <v>9</v>
      </c>
      <c r="C46" s="13" t="e">
        <f t="shared" si="6"/>
        <v>#DIV/0!</v>
      </c>
      <c r="D46" s="13" t="e">
        <f t="shared" si="7"/>
        <v>#DIV/0!</v>
      </c>
      <c r="E46" s="13" t="e">
        <f t="shared" si="8"/>
        <v>#DIV/0!</v>
      </c>
      <c r="F46" s="13" t="e">
        <f t="shared" si="9"/>
        <v>#DIV/0!</v>
      </c>
      <c r="G46" s="13" t="e">
        <f t="shared" si="10"/>
        <v>#DIV/0!</v>
      </c>
      <c r="H46" s="13" t="e">
        <f t="shared" si="11"/>
        <v>#DIV/0!</v>
      </c>
      <c r="I46" s="14" t="e">
        <f t="shared" si="12"/>
        <v>#DIV/0!</v>
      </c>
      <c r="L46" s="9"/>
    </row>
    <row r="47" spans="2:12" ht="15" customHeight="1" thickBot="1" x14ac:dyDescent="0.3">
      <c r="B47" s="6" t="s">
        <v>1</v>
      </c>
      <c r="C47" s="15" t="e">
        <f t="shared" si="6"/>
        <v>#DIV/0!</v>
      </c>
      <c r="D47" s="15" t="e">
        <f t="shared" si="7"/>
        <v>#DIV/0!</v>
      </c>
      <c r="E47" s="15" t="e">
        <f t="shared" si="8"/>
        <v>#DIV/0!</v>
      </c>
      <c r="F47" s="15" t="e">
        <f t="shared" si="9"/>
        <v>#DIV/0!</v>
      </c>
      <c r="G47" s="15" t="e">
        <f t="shared" si="10"/>
        <v>#DIV/0!</v>
      </c>
      <c r="H47" s="15" t="e">
        <f t="shared" si="11"/>
        <v>#DIV/0!</v>
      </c>
      <c r="I47" s="16" t="e">
        <f t="shared" si="12"/>
        <v>#DIV/0!</v>
      </c>
      <c r="L47" s="9"/>
    </row>
    <row r="48" spans="2:12" ht="15" customHeight="1" thickBot="1" x14ac:dyDescent="0.3">
      <c r="B48" s="5" t="s">
        <v>2</v>
      </c>
      <c r="C48" s="13" t="e">
        <f t="shared" si="6"/>
        <v>#DIV/0!</v>
      </c>
      <c r="D48" s="13" t="e">
        <f t="shared" si="7"/>
        <v>#DIV/0!</v>
      </c>
      <c r="E48" s="13" t="e">
        <f t="shared" si="8"/>
        <v>#DIV/0!</v>
      </c>
      <c r="F48" s="13" t="e">
        <f t="shared" si="9"/>
        <v>#DIV/0!</v>
      </c>
      <c r="G48" s="13" t="e">
        <f t="shared" si="10"/>
        <v>#DIV/0!</v>
      </c>
      <c r="H48" s="13" t="e">
        <f t="shared" si="11"/>
        <v>#DIV/0!</v>
      </c>
      <c r="I48" s="14" t="e">
        <f t="shared" si="12"/>
        <v>#DIV/0!</v>
      </c>
      <c r="L48" s="9"/>
    </row>
    <row r="49" spans="2:12" ht="15" customHeight="1" thickBot="1" x14ac:dyDescent="0.3">
      <c r="B49" s="6" t="s">
        <v>30</v>
      </c>
      <c r="C49" s="15" t="e">
        <f t="shared" si="6"/>
        <v>#DIV/0!</v>
      </c>
      <c r="D49" s="15" t="e">
        <f t="shared" si="7"/>
        <v>#DIV/0!</v>
      </c>
      <c r="E49" s="15" t="e">
        <f t="shared" si="8"/>
        <v>#DIV/0!</v>
      </c>
      <c r="F49" s="15" t="e">
        <f t="shared" si="9"/>
        <v>#DIV/0!</v>
      </c>
      <c r="G49" s="15" t="e">
        <f t="shared" si="10"/>
        <v>#DIV/0!</v>
      </c>
      <c r="H49" s="15" t="e">
        <f t="shared" si="11"/>
        <v>#DIV/0!</v>
      </c>
      <c r="I49" s="16" t="e">
        <f t="shared" si="12"/>
        <v>#DIV/0!</v>
      </c>
      <c r="L49" s="9"/>
    </row>
    <row r="50" spans="2:12" ht="15" customHeight="1" thickBot="1" x14ac:dyDescent="0.3">
      <c r="B50" s="5" t="s">
        <v>3</v>
      </c>
      <c r="C50" s="13" t="e">
        <f t="shared" si="6"/>
        <v>#DIV/0!</v>
      </c>
      <c r="D50" s="13" t="e">
        <f t="shared" si="7"/>
        <v>#DIV/0!</v>
      </c>
      <c r="E50" s="13" t="e">
        <f t="shared" si="8"/>
        <v>#DIV/0!</v>
      </c>
      <c r="F50" s="13" t="e">
        <f t="shared" si="9"/>
        <v>#DIV/0!</v>
      </c>
      <c r="G50" s="13" t="e">
        <f t="shared" si="10"/>
        <v>#DIV/0!</v>
      </c>
      <c r="H50" s="13" t="e">
        <f t="shared" si="11"/>
        <v>#DIV/0!</v>
      </c>
      <c r="I50" s="14" t="e">
        <f t="shared" si="12"/>
        <v>#DIV/0!</v>
      </c>
      <c r="L50" s="9"/>
    </row>
    <row r="51" spans="2:12" ht="15" customHeight="1" thickBot="1" x14ac:dyDescent="0.3">
      <c r="B51" s="6" t="s">
        <v>11</v>
      </c>
      <c r="C51" s="15" t="e">
        <f t="shared" si="6"/>
        <v>#DIV/0!</v>
      </c>
      <c r="D51" s="15" t="e">
        <f t="shared" si="7"/>
        <v>#DIV/0!</v>
      </c>
      <c r="E51" s="15" t="e">
        <f t="shared" si="8"/>
        <v>#DIV/0!</v>
      </c>
      <c r="F51" s="15" t="e">
        <f t="shared" si="9"/>
        <v>#DIV/0!</v>
      </c>
      <c r="G51" s="15" t="e">
        <f t="shared" si="10"/>
        <v>#DIV/0!</v>
      </c>
      <c r="H51" s="15" t="e">
        <f t="shared" si="11"/>
        <v>#DIV/0!</v>
      </c>
      <c r="I51" s="16" t="e">
        <f t="shared" si="12"/>
        <v>#DIV/0!</v>
      </c>
      <c r="L51" s="9"/>
    </row>
    <row r="52" spans="2:12" ht="15" customHeight="1" thickBot="1" x14ac:dyDescent="0.3">
      <c r="B52" s="5" t="s">
        <v>4</v>
      </c>
      <c r="C52" s="13" t="e">
        <f t="shared" si="6"/>
        <v>#DIV/0!</v>
      </c>
      <c r="D52" s="13" t="e">
        <f t="shared" si="7"/>
        <v>#DIV/0!</v>
      </c>
      <c r="E52" s="13" t="e">
        <f t="shared" si="8"/>
        <v>#DIV/0!</v>
      </c>
      <c r="F52" s="13" t="e">
        <f t="shared" si="9"/>
        <v>#DIV/0!</v>
      </c>
      <c r="G52" s="13" t="e">
        <f t="shared" si="10"/>
        <v>#DIV/0!</v>
      </c>
      <c r="H52" s="13" t="e">
        <f t="shared" si="11"/>
        <v>#DIV/0!</v>
      </c>
      <c r="I52" s="14" t="e">
        <f t="shared" si="12"/>
        <v>#DIV/0!</v>
      </c>
      <c r="L52" s="9"/>
    </row>
    <row r="53" spans="2:12" ht="15" customHeight="1" thickBot="1" x14ac:dyDescent="0.3">
      <c r="B53" s="2"/>
      <c r="C53" s="3"/>
      <c r="D53" s="3"/>
      <c r="E53" s="3"/>
      <c r="F53" s="3"/>
      <c r="G53" s="3"/>
      <c r="H53" s="3"/>
      <c r="I53" s="4"/>
      <c r="J53" s="4"/>
    </row>
    <row r="54" spans="2:12" ht="21" customHeight="1" thickBot="1" x14ac:dyDescent="0.3">
      <c r="B54" s="414" t="s">
        <v>28</v>
      </c>
      <c r="C54" s="415"/>
      <c r="D54" s="415"/>
      <c r="E54" s="415"/>
      <c r="F54" s="415"/>
      <c r="G54" s="415"/>
      <c r="H54" s="415"/>
      <c r="I54" s="415"/>
    </row>
    <row r="55" spans="2:12" s="37" customFormat="1" ht="18" thickBot="1" x14ac:dyDescent="0.3">
      <c r="B55" s="38" t="s">
        <v>8</v>
      </c>
      <c r="C55" s="152">
        <f>$C$13</f>
        <v>2015</v>
      </c>
      <c r="D55" s="152">
        <f>$D$13</f>
        <v>2016</v>
      </c>
      <c r="E55" s="152">
        <f>$E$13</f>
        <v>2017</v>
      </c>
      <c r="F55" s="152">
        <f>$F$13</f>
        <v>2018</v>
      </c>
      <c r="G55" s="41">
        <f>$G$13</f>
        <v>2019</v>
      </c>
      <c r="H55" s="41">
        <f>$H$13</f>
        <v>2020</v>
      </c>
      <c r="I55" s="152" t="s">
        <v>5</v>
      </c>
    </row>
    <row r="56" spans="2:12" ht="15" customHeight="1" thickBot="1" x14ac:dyDescent="0.3">
      <c r="B56" s="5" t="s">
        <v>10</v>
      </c>
      <c r="C56" s="7" t="s">
        <v>6</v>
      </c>
      <c r="D56" s="7" t="e">
        <f>(D44-C44)/C44</f>
        <v>#DIV/0!</v>
      </c>
      <c r="E56" s="7" t="e">
        <f t="shared" ref="E56:H64" si="13">(E44-D44)/D44</f>
        <v>#DIV/0!</v>
      </c>
      <c r="F56" s="7" t="e">
        <f t="shared" si="13"/>
        <v>#DIV/0!</v>
      </c>
      <c r="G56" s="17" t="e">
        <f t="shared" si="13"/>
        <v>#DIV/0!</v>
      </c>
      <c r="H56" s="17" t="e">
        <f t="shared" si="13"/>
        <v>#DIV/0!</v>
      </c>
      <c r="I56" s="8" t="e">
        <f>AVERAGE(D56:H56)</f>
        <v>#DIV/0!</v>
      </c>
      <c r="L56" s="9"/>
    </row>
    <row r="57" spans="2:12" ht="15" customHeight="1" thickBot="1" x14ac:dyDescent="0.3">
      <c r="B57" s="6" t="s">
        <v>0</v>
      </c>
      <c r="C57" s="10" t="s">
        <v>6</v>
      </c>
      <c r="D57" s="10" t="e">
        <f t="shared" ref="D57:E64" si="14">(D45-C45)/C45</f>
        <v>#DIV/0!</v>
      </c>
      <c r="E57" s="10" t="e">
        <f t="shared" si="14"/>
        <v>#DIV/0!</v>
      </c>
      <c r="F57" s="10" t="e">
        <f t="shared" si="13"/>
        <v>#DIV/0!</v>
      </c>
      <c r="G57" s="18" t="e">
        <f t="shared" si="13"/>
        <v>#DIV/0!</v>
      </c>
      <c r="H57" s="18" t="e">
        <f t="shared" si="13"/>
        <v>#DIV/0!</v>
      </c>
      <c r="I57" s="11" t="e">
        <f t="shared" ref="I57:I64" si="15">AVERAGE(D57:H57)</f>
        <v>#DIV/0!</v>
      </c>
      <c r="L57" s="9"/>
    </row>
    <row r="58" spans="2:12" ht="15" customHeight="1" thickBot="1" x14ac:dyDescent="0.3">
      <c r="B58" s="5" t="s">
        <v>9</v>
      </c>
      <c r="C58" s="7" t="s">
        <v>6</v>
      </c>
      <c r="D58" s="7" t="e">
        <f t="shared" si="14"/>
        <v>#DIV/0!</v>
      </c>
      <c r="E58" s="7" t="e">
        <f t="shared" si="14"/>
        <v>#DIV/0!</v>
      </c>
      <c r="F58" s="7" t="e">
        <f t="shared" si="13"/>
        <v>#DIV/0!</v>
      </c>
      <c r="G58" s="17" t="e">
        <f t="shared" si="13"/>
        <v>#DIV/0!</v>
      </c>
      <c r="H58" s="17" t="e">
        <f t="shared" si="13"/>
        <v>#DIV/0!</v>
      </c>
      <c r="I58" s="8" t="e">
        <f t="shared" si="15"/>
        <v>#DIV/0!</v>
      </c>
      <c r="L58" s="9"/>
    </row>
    <row r="59" spans="2:12" ht="15" customHeight="1" thickBot="1" x14ac:dyDescent="0.3">
      <c r="B59" s="6" t="s">
        <v>1</v>
      </c>
      <c r="C59" s="10" t="s">
        <v>6</v>
      </c>
      <c r="D59" s="10" t="e">
        <f t="shared" si="14"/>
        <v>#DIV/0!</v>
      </c>
      <c r="E59" s="10" t="e">
        <f t="shared" si="14"/>
        <v>#DIV/0!</v>
      </c>
      <c r="F59" s="10" t="e">
        <f t="shared" si="13"/>
        <v>#DIV/0!</v>
      </c>
      <c r="G59" s="18" t="e">
        <f t="shared" si="13"/>
        <v>#DIV/0!</v>
      </c>
      <c r="H59" s="18" t="e">
        <f t="shared" si="13"/>
        <v>#DIV/0!</v>
      </c>
      <c r="I59" s="11" t="e">
        <f t="shared" si="15"/>
        <v>#DIV/0!</v>
      </c>
      <c r="L59" s="9"/>
    </row>
    <row r="60" spans="2:12" ht="15" customHeight="1" thickBot="1" x14ac:dyDescent="0.3">
      <c r="B60" s="5" t="s">
        <v>2</v>
      </c>
      <c r="C60" s="7" t="s">
        <v>6</v>
      </c>
      <c r="D60" s="7" t="e">
        <f t="shared" si="14"/>
        <v>#DIV/0!</v>
      </c>
      <c r="E60" s="7" t="e">
        <f t="shared" si="14"/>
        <v>#DIV/0!</v>
      </c>
      <c r="F60" s="7" t="e">
        <f t="shared" si="13"/>
        <v>#DIV/0!</v>
      </c>
      <c r="G60" s="17" t="e">
        <f t="shared" si="13"/>
        <v>#DIV/0!</v>
      </c>
      <c r="H60" s="17" t="e">
        <f t="shared" si="13"/>
        <v>#DIV/0!</v>
      </c>
      <c r="I60" s="8" t="e">
        <f t="shared" si="15"/>
        <v>#DIV/0!</v>
      </c>
      <c r="L60" s="9"/>
    </row>
    <row r="61" spans="2:12" ht="15" customHeight="1" thickBot="1" x14ac:dyDescent="0.3">
      <c r="B61" s="6" t="s">
        <v>30</v>
      </c>
      <c r="C61" s="10" t="s">
        <v>6</v>
      </c>
      <c r="D61" s="10" t="e">
        <f t="shared" si="14"/>
        <v>#DIV/0!</v>
      </c>
      <c r="E61" s="10" t="e">
        <f t="shared" si="14"/>
        <v>#DIV/0!</v>
      </c>
      <c r="F61" s="10" t="e">
        <f t="shared" si="13"/>
        <v>#DIV/0!</v>
      </c>
      <c r="G61" s="18" t="e">
        <f t="shared" si="13"/>
        <v>#DIV/0!</v>
      </c>
      <c r="H61" s="18" t="e">
        <f t="shared" si="13"/>
        <v>#DIV/0!</v>
      </c>
      <c r="I61" s="11" t="e">
        <f t="shared" si="15"/>
        <v>#DIV/0!</v>
      </c>
      <c r="L61" s="9"/>
    </row>
    <row r="62" spans="2:12" ht="15" customHeight="1" thickBot="1" x14ac:dyDescent="0.3">
      <c r="B62" s="5" t="s">
        <v>3</v>
      </c>
      <c r="C62" s="7" t="s">
        <v>6</v>
      </c>
      <c r="D62" s="7" t="e">
        <f t="shared" si="14"/>
        <v>#DIV/0!</v>
      </c>
      <c r="E62" s="7" t="e">
        <f t="shared" si="14"/>
        <v>#DIV/0!</v>
      </c>
      <c r="F62" s="7" t="e">
        <f t="shared" si="13"/>
        <v>#DIV/0!</v>
      </c>
      <c r="G62" s="17" t="e">
        <f t="shared" si="13"/>
        <v>#DIV/0!</v>
      </c>
      <c r="H62" s="17" t="e">
        <f t="shared" si="13"/>
        <v>#DIV/0!</v>
      </c>
      <c r="I62" s="8" t="e">
        <f t="shared" si="15"/>
        <v>#DIV/0!</v>
      </c>
      <c r="L62" s="9"/>
    </row>
    <row r="63" spans="2:12" ht="15" customHeight="1" thickBot="1" x14ac:dyDescent="0.3">
      <c r="B63" s="6" t="s">
        <v>11</v>
      </c>
      <c r="C63" s="10" t="s">
        <v>6</v>
      </c>
      <c r="D63" s="10" t="e">
        <f t="shared" si="14"/>
        <v>#DIV/0!</v>
      </c>
      <c r="E63" s="10" t="e">
        <f t="shared" si="14"/>
        <v>#DIV/0!</v>
      </c>
      <c r="F63" s="10" t="e">
        <f t="shared" si="13"/>
        <v>#DIV/0!</v>
      </c>
      <c r="G63" s="18" t="e">
        <f t="shared" si="13"/>
        <v>#DIV/0!</v>
      </c>
      <c r="H63" s="18" t="e">
        <f t="shared" si="13"/>
        <v>#DIV/0!</v>
      </c>
      <c r="I63" s="11" t="e">
        <f t="shared" si="15"/>
        <v>#DIV/0!</v>
      </c>
      <c r="L63" s="9"/>
    </row>
    <row r="64" spans="2:12" ht="15" customHeight="1" thickBot="1" x14ac:dyDescent="0.3">
      <c r="B64" s="5" t="s">
        <v>4</v>
      </c>
      <c r="C64" s="7" t="s">
        <v>6</v>
      </c>
      <c r="D64" s="7" t="e">
        <f t="shared" si="14"/>
        <v>#DIV/0!</v>
      </c>
      <c r="E64" s="7" t="e">
        <f t="shared" si="14"/>
        <v>#DIV/0!</v>
      </c>
      <c r="F64" s="7" t="e">
        <f t="shared" si="13"/>
        <v>#DIV/0!</v>
      </c>
      <c r="G64" s="17" t="e">
        <f t="shared" si="13"/>
        <v>#DIV/0!</v>
      </c>
      <c r="H64" s="17" t="e">
        <f t="shared" si="13"/>
        <v>#DIV/0!</v>
      </c>
      <c r="I64" s="8" t="e">
        <f t="shared" si="15"/>
        <v>#DIV/0!</v>
      </c>
      <c r="L64" s="9"/>
    </row>
    <row r="65" spans="2:12" ht="15" customHeight="1" x14ac:dyDescent="0.25"/>
    <row r="66" spans="2:12" ht="21" customHeight="1" x14ac:dyDescent="0.25">
      <c r="B66" s="416" t="s">
        <v>75</v>
      </c>
      <c r="C66" s="417"/>
      <c r="D66" s="417"/>
      <c r="E66" s="417"/>
      <c r="F66" s="417"/>
      <c r="G66" s="417"/>
      <c r="H66" s="417"/>
      <c r="I66" s="417"/>
      <c r="J66" s="417"/>
      <c r="K66" s="417"/>
      <c r="L66" s="417"/>
    </row>
    <row r="67" spans="2:12" s="37" customFormat="1" ht="18" thickBot="1" x14ac:dyDescent="0.3">
      <c r="B67" s="38" t="s">
        <v>17</v>
      </c>
      <c r="C67" s="152" t="s">
        <v>27</v>
      </c>
      <c r="D67" s="152" t="s">
        <v>18</v>
      </c>
      <c r="E67" s="38" t="s">
        <v>14</v>
      </c>
      <c r="F67" s="418" t="s">
        <v>23</v>
      </c>
      <c r="G67" s="419"/>
      <c r="H67" s="419"/>
      <c r="I67" s="419"/>
      <c r="J67" s="419"/>
      <c r="K67" s="419"/>
      <c r="L67" s="420"/>
    </row>
    <row r="68" spans="2:12" ht="15" customHeight="1" thickBot="1" x14ac:dyDescent="0.3">
      <c r="B68" s="5" t="s">
        <v>10</v>
      </c>
      <c r="C68" s="7" t="e">
        <f t="shared" ref="C68:C76" si="16">I27</f>
        <v>#DIV/0!</v>
      </c>
      <c r="D68" s="7" t="e">
        <f t="shared" ref="D68:D76" si="17">I56</f>
        <v>#DIV/0!</v>
      </c>
      <c r="E68" s="57"/>
      <c r="F68" s="411"/>
      <c r="G68" s="412"/>
      <c r="H68" s="412"/>
      <c r="I68" s="412"/>
      <c r="J68" s="412"/>
      <c r="K68" s="412"/>
      <c r="L68" s="413"/>
    </row>
    <row r="69" spans="2:12" ht="15" customHeight="1" thickBot="1" x14ac:dyDescent="0.3">
      <c r="B69" s="6" t="s">
        <v>0</v>
      </c>
      <c r="C69" s="10" t="e">
        <f t="shared" si="16"/>
        <v>#DIV/0!</v>
      </c>
      <c r="D69" s="10" t="e">
        <f t="shared" si="17"/>
        <v>#DIV/0!</v>
      </c>
      <c r="E69" s="57"/>
      <c r="F69" s="411"/>
      <c r="G69" s="412"/>
      <c r="H69" s="412"/>
      <c r="I69" s="412"/>
      <c r="J69" s="412"/>
      <c r="K69" s="412"/>
      <c r="L69" s="413"/>
    </row>
    <row r="70" spans="2:12" ht="15" customHeight="1" thickBot="1" x14ac:dyDescent="0.3">
      <c r="B70" s="5" t="s">
        <v>9</v>
      </c>
      <c r="C70" s="7" t="e">
        <f t="shared" si="16"/>
        <v>#DIV/0!</v>
      </c>
      <c r="D70" s="7" t="e">
        <f t="shared" si="17"/>
        <v>#DIV/0!</v>
      </c>
      <c r="E70" s="57"/>
      <c r="F70" s="411"/>
      <c r="G70" s="412"/>
      <c r="H70" s="412"/>
      <c r="I70" s="412"/>
      <c r="J70" s="412"/>
      <c r="K70" s="412"/>
      <c r="L70" s="413"/>
    </row>
    <row r="71" spans="2:12" ht="15" customHeight="1" thickBot="1" x14ac:dyDescent="0.3">
      <c r="B71" s="6" t="s">
        <v>1</v>
      </c>
      <c r="C71" s="10" t="e">
        <f t="shared" si="16"/>
        <v>#DIV/0!</v>
      </c>
      <c r="D71" s="10" t="e">
        <f t="shared" si="17"/>
        <v>#DIV/0!</v>
      </c>
      <c r="E71" s="57"/>
      <c r="F71" s="411"/>
      <c r="G71" s="412"/>
      <c r="H71" s="412"/>
      <c r="I71" s="412"/>
      <c r="J71" s="412"/>
      <c r="K71" s="412"/>
      <c r="L71" s="413"/>
    </row>
    <row r="72" spans="2:12" ht="15" customHeight="1" thickBot="1" x14ac:dyDescent="0.3">
      <c r="B72" s="5" t="s">
        <v>2</v>
      </c>
      <c r="C72" s="7" t="e">
        <f t="shared" si="16"/>
        <v>#DIV/0!</v>
      </c>
      <c r="D72" s="7" t="e">
        <f t="shared" si="17"/>
        <v>#DIV/0!</v>
      </c>
      <c r="E72" s="57"/>
      <c r="F72" s="411"/>
      <c r="G72" s="412"/>
      <c r="H72" s="412"/>
      <c r="I72" s="412"/>
      <c r="J72" s="412"/>
      <c r="K72" s="412"/>
      <c r="L72" s="413"/>
    </row>
    <row r="73" spans="2:12" ht="15" customHeight="1" thickBot="1" x14ac:dyDescent="0.3">
      <c r="B73" s="6" t="s">
        <v>30</v>
      </c>
      <c r="C73" s="10" t="e">
        <f t="shared" si="16"/>
        <v>#DIV/0!</v>
      </c>
      <c r="D73" s="10" t="e">
        <f t="shared" si="17"/>
        <v>#DIV/0!</v>
      </c>
      <c r="E73" s="57"/>
      <c r="F73" s="411"/>
      <c r="G73" s="412"/>
      <c r="H73" s="412"/>
      <c r="I73" s="412"/>
      <c r="J73" s="412"/>
      <c r="K73" s="412"/>
      <c r="L73" s="413"/>
    </row>
    <row r="74" spans="2:12" ht="15" customHeight="1" thickBot="1" x14ac:dyDescent="0.3">
      <c r="B74" s="5" t="s">
        <v>3</v>
      </c>
      <c r="C74" s="7" t="e">
        <f t="shared" si="16"/>
        <v>#DIV/0!</v>
      </c>
      <c r="D74" s="7" t="e">
        <f t="shared" si="17"/>
        <v>#DIV/0!</v>
      </c>
      <c r="E74" s="57"/>
      <c r="F74" s="411"/>
      <c r="G74" s="412"/>
      <c r="H74" s="412"/>
      <c r="I74" s="412"/>
      <c r="J74" s="412"/>
      <c r="K74" s="412"/>
      <c r="L74" s="413"/>
    </row>
    <row r="75" spans="2:12" ht="15" customHeight="1" thickBot="1" x14ac:dyDescent="0.3">
      <c r="B75" s="6" t="s">
        <v>11</v>
      </c>
      <c r="C75" s="10" t="e">
        <f t="shared" si="16"/>
        <v>#DIV/0!</v>
      </c>
      <c r="D75" s="10" t="e">
        <f t="shared" si="17"/>
        <v>#DIV/0!</v>
      </c>
      <c r="E75" s="57"/>
      <c r="F75" s="411"/>
      <c r="G75" s="412"/>
      <c r="H75" s="412"/>
      <c r="I75" s="412"/>
      <c r="J75" s="412"/>
      <c r="K75" s="412"/>
      <c r="L75" s="413"/>
    </row>
    <row r="76" spans="2:12" ht="15" customHeight="1" thickBot="1" x14ac:dyDescent="0.3">
      <c r="B76" s="5" t="s">
        <v>4</v>
      </c>
      <c r="C76" s="7" t="e">
        <f t="shared" si="16"/>
        <v>#DIV/0!</v>
      </c>
      <c r="D76" s="7" t="e">
        <f t="shared" si="17"/>
        <v>#DIV/0!</v>
      </c>
      <c r="E76" s="57"/>
      <c r="F76" s="411"/>
      <c r="G76" s="412"/>
      <c r="H76" s="412"/>
      <c r="I76" s="412"/>
      <c r="J76" s="412"/>
      <c r="K76" s="412"/>
      <c r="L76" s="413"/>
    </row>
    <row r="77" spans="2:12" ht="15" customHeight="1" thickBot="1" x14ac:dyDescent="0.3"/>
    <row r="78" spans="2:12" ht="21" customHeight="1" thickBot="1" x14ac:dyDescent="0.3">
      <c r="B78" s="434" t="s">
        <v>21</v>
      </c>
      <c r="C78" s="435"/>
      <c r="D78" s="435"/>
      <c r="E78" s="436"/>
      <c r="I78" s="25"/>
      <c r="J78" s="25"/>
      <c r="K78" s="25"/>
    </row>
    <row r="79" spans="2:12" s="37" customFormat="1" ht="18" thickBot="1" x14ac:dyDescent="0.3">
      <c r="B79" s="38" t="s">
        <v>8</v>
      </c>
      <c r="C79" s="152" t="s">
        <v>5</v>
      </c>
      <c r="D79" s="152">
        <f>H13+1</f>
        <v>2021</v>
      </c>
      <c r="E79" s="152">
        <f>D79+10</f>
        <v>2031</v>
      </c>
      <c r="F79" s="42"/>
      <c r="H79" s="25"/>
      <c r="I79" s="25"/>
      <c r="J79" s="25"/>
      <c r="K79" s="25"/>
    </row>
    <row r="80" spans="2:12" ht="15" customHeight="1" thickBot="1" x14ac:dyDescent="0.3">
      <c r="B80" s="5" t="s">
        <v>10</v>
      </c>
      <c r="C80" s="12" t="e">
        <f>I14</f>
        <v>#DIV/0!</v>
      </c>
      <c r="D80" s="12" t="e">
        <f t="shared" ref="D80:D88" si="18">C80*(1+$E68)</f>
        <v>#DIV/0!</v>
      </c>
      <c r="E80" s="19" t="e">
        <f t="shared" ref="E80:E88" si="19">D80*(1+$E68)^10</f>
        <v>#DIV/0!</v>
      </c>
      <c r="G80" s="433" t="s">
        <v>68</v>
      </c>
      <c r="H80" s="433"/>
      <c r="I80" s="433"/>
      <c r="J80" s="433"/>
      <c r="K80" s="433"/>
    </row>
    <row r="81" spans="2:11" ht="15" customHeight="1" thickBot="1" x14ac:dyDescent="0.3">
      <c r="B81" s="6" t="s">
        <v>0</v>
      </c>
      <c r="C81" s="20" t="e">
        <f t="shared" ref="C81:C88" si="20">I15</f>
        <v>#DIV/0!</v>
      </c>
      <c r="D81" s="20" t="e">
        <f t="shared" si="18"/>
        <v>#DIV/0!</v>
      </c>
      <c r="E81" s="21" t="e">
        <f t="shared" si="19"/>
        <v>#DIV/0!</v>
      </c>
      <c r="G81" s="433"/>
      <c r="H81" s="433"/>
      <c r="I81" s="433"/>
      <c r="J81" s="433"/>
      <c r="K81" s="433"/>
    </row>
    <row r="82" spans="2:11" ht="15" customHeight="1" thickBot="1" x14ac:dyDescent="0.3">
      <c r="B82" s="5" t="s">
        <v>9</v>
      </c>
      <c r="C82" s="12" t="e">
        <f t="shared" si="20"/>
        <v>#DIV/0!</v>
      </c>
      <c r="D82" s="12" t="e">
        <f t="shared" si="18"/>
        <v>#DIV/0!</v>
      </c>
      <c r="E82" s="19" t="e">
        <f t="shared" si="19"/>
        <v>#DIV/0!</v>
      </c>
      <c r="G82" s="433"/>
      <c r="H82" s="433"/>
      <c r="I82" s="433"/>
      <c r="J82" s="433"/>
      <c r="K82" s="433"/>
    </row>
    <row r="83" spans="2:11" ht="15" customHeight="1" thickBot="1" x14ac:dyDescent="0.3">
      <c r="B83" s="6" t="s">
        <v>1</v>
      </c>
      <c r="C83" s="20" t="e">
        <f t="shared" si="20"/>
        <v>#DIV/0!</v>
      </c>
      <c r="D83" s="22" t="e">
        <f t="shared" si="18"/>
        <v>#DIV/0!</v>
      </c>
      <c r="E83" s="21" t="e">
        <f t="shared" si="19"/>
        <v>#DIV/0!</v>
      </c>
      <c r="G83" s="485" t="s">
        <v>67</v>
      </c>
      <c r="H83" s="485"/>
      <c r="I83" s="485"/>
      <c r="J83" s="485"/>
      <c r="K83" s="485"/>
    </row>
    <row r="84" spans="2:11" ht="15" customHeight="1" thickBot="1" x14ac:dyDescent="0.3">
      <c r="B84" s="5" t="s">
        <v>2</v>
      </c>
      <c r="C84" s="12" t="e">
        <f t="shared" si="20"/>
        <v>#DIV/0!</v>
      </c>
      <c r="D84" s="12" t="e">
        <f t="shared" si="18"/>
        <v>#DIV/0!</v>
      </c>
      <c r="E84" s="19" t="e">
        <f t="shared" si="19"/>
        <v>#DIV/0!</v>
      </c>
      <c r="G84" s="485"/>
      <c r="H84" s="485"/>
      <c r="I84" s="485"/>
      <c r="J84" s="485"/>
      <c r="K84" s="485"/>
    </row>
    <row r="85" spans="2:11" ht="15" customHeight="1" thickBot="1" x14ac:dyDescent="0.3">
      <c r="B85" s="6" t="s">
        <v>30</v>
      </c>
      <c r="C85" s="20" t="e">
        <f t="shared" si="20"/>
        <v>#DIV/0!</v>
      </c>
      <c r="D85" s="20" t="e">
        <f t="shared" si="18"/>
        <v>#DIV/0!</v>
      </c>
      <c r="E85" s="21" t="e">
        <f t="shared" si="19"/>
        <v>#DIV/0!</v>
      </c>
      <c r="G85" s="485"/>
      <c r="H85" s="485"/>
      <c r="I85" s="485"/>
      <c r="J85" s="485"/>
      <c r="K85" s="485"/>
    </row>
    <row r="86" spans="2:11" ht="15" customHeight="1" thickBot="1" x14ac:dyDescent="0.3">
      <c r="B86" s="5" t="s">
        <v>3</v>
      </c>
      <c r="C86" s="12" t="e">
        <f t="shared" si="20"/>
        <v>#DIV/0!</v>
      </c>
      <c r="D86" s="12" t="e">
        <f t="shared" si="18"/>
        <v>#DIV/0!</v>
      </c>
      <c r="E86" s="19" t="e">
        <f t="shared" si="19"/>
        <v>#DIV/0!</v>
      </c>
      <c r="G86" s="485"/>
      <c r="H86" s="485"/>
      <c r="I86" s="485"/>
      <c r="J86" s="485"/>
      <c r="K86" s="485"/>
    </row>
    <row r="87" spans="2:11" ht="15" customHeight="1" thickBot="1" x14ac:dyDescent="0.3">
      <c r="B87" s="6" t="s">
        <v>11</v>
      </c>
      <c r="C87" s="20" t="e">
        <f t="shared" si="20"/>
        <v>#DIV/0!</v>
      </c>
      <c r="D87" s="20" t="e">
        <f t="shared" si="18"/>
        <v>#DIV/0!</v>
      </c>
      <c r="E87" s="21" t="e">
        <f t="shared" si="19"/>
        <v>#DIV/0!</v>
      </c>
      <c r="H87" s="52"/>
      <c r="I87" s="52"/>
      <c r="J87" s="52"/>
      <c r="K87" s="52"/>
    </row>
    <row r="88" spans="2:11" ht="15" customHeight="1" thickBot="1" x14ac:dyDescent="0.3">
      <c r="B88" s="5" t="s">
        <v>4</v>
      </c>
      <c r="C88" s="12" t="e">
        <f t="shared" si="20"/>
        <v>#DIV/0!</v>
      </c>
      <c r="D88" s="12" t="e">
        <f t="shared" si="18"/>
        <v>#DIV/0!</v>
      </c>
      <c r="E88" s="19" t="e">
        <f t="shared" si="19"/>
        <v>#DIV/0!</v>
      </c>
      <c r="H88" s="52"/>
      <c r="I88" s="52"/>
      <c r="J88" s="52"/>
      <c r="K88" s="52"/>
    </row>
    <row r="89" spans="2:11" ht="15" customHeight="1" thickBot="1" x14ac:dyDescent="0.3">
      <c r="H89" s="52"/>
      <c r="I89" s="52"/>
      <c r="J89" s="52"/>
      <c r="K89" s="52"/>
    </row>
    <row r="90" spans="2:11" ht="21" customHeight="1" thickBot="1" x14ac:dyDescent="0.3">
      <c r="B90" s="427" t="s">
        <v>20</v>
      </c>
      <c r="C90" s="429"/>
      <c r="G90" s="452" t="s">
        <v>37</v>
      </c>
      <c r="H90" s="453"/>
      <c r="I90" s="453"/>
      <c r="J90" s="453"/>
      <c r="K90" s="453"/>
    </row>
    <row r="91" spans="2:11" s="37" customFormat="1" ht="18" thickBot="1" x14ac:dyDescent="0.3">
      <c r="B91" s="38" t="s">
        <v>17</v>
      </c>
      <c r="C91" s="152" t="s">
        <v>19</v>
      </c>
      <c r="E91" s="28" t="s">
        <v>29</v>
      </c>
      <c r="G91" s="473" t="s">
        <v>31</v>
      </c>
      <c r="H91" s="474"/>
      <c r="I91" s="475"/>
      <c r="J91" s="40">
        <f>D79</f>
        <v>2021</v>
      </c>
      <c r="K91" s="40">
        <f>E79</f>
        <v>2031</v>
      </c>
    </row>
    <row r="92" spans="2:11" ht="15" customHeight="1" thickBot="1" x14ac:dyDescent="0.3">
      <c r="B92" s="5" t="s">
        <v>10</v>
      </c>
      <c r="C92" s="23">
        <v>16.920000000000002</v>
      </c>
      <c r="E92" s="29">
        <v>1940</v>
      </c>
      <c r="G92" s="469" t="s">
        <v>10</v>
      </c>
      <c r="H92" s="470"/>
      <c r="I92" s="471"/>
      <c r="J92" s="23" t="e">
        <f t="shared" ref="J92:J100" si="21">D80*C92/$E$92</f>
        <v>#DIV/0!</v>
      </c>
      <c r="K92" s="23" t="e">
        <f t="shared" ref="K92:K100" si="22">E80*C92/$E$92</f>
        <v>#DIV/0!</v>
      </c>
    </row>
    <row r="93" spans="2:11" ht="15" customHeight="1" thickBot="1" x14ac:dyDescent="0.3">
      <c r="B93" s="6" t="s">
        <v>0</v>
      </c>
      <c r="C93" s="24">
        <v>10.18</v>
      </c>
      <c r="G93" s="441" t="s">
        <v>0</v>
      </c>
      <c r="H93" s="442"/>
      <c r="I93" s="443"/>
      <c r="J93" s="120" t="e">
        <f t="shared" si="21"/>
        <v>#DIV/0!</v>
      </c>
      <c r="K93" s="120" t="e">
        <f t="shared" si="22"/>
        <v>#DIV/0!</v>
      </c>
    </row>
    <row r="94" spans="2:11" ht="15" customHeight="1" thickBot="1" x14ac:dyDescent="0.3">
      <c r="B94" s="5" t="s">
        <v>9</v>
      </c>
      <c r="C94" s="23">
        <v>7.33</v>
      </c>
      <c r="G94" s="469" t="s">
        <v>9</v>
      </c>
      <c r="H94" s="470"/>
      <c r="I94" s="471"/>
      <c r="J94" s="23" t="e">
        <f t="shared" si="21"/>
        <v>#DIV/0!</v>
      </c>
      <c r="K94" s="23" t="e">
        <f t="shared" si="22"/>
        <v>#DIV/0!</v>
      </c>
    </row>
    <row r="95" spans="2:11" ht="15" customHeight="1" thickBot="1" x14ac:dyDescent="0.3">
      <c r="B95" s="6" t="s">
        <v>1</v>
      </c>
      <c r="C95" s="24">
        <v>2</v>
      </c>
      <c r="G95" s="441" t="s">
        <v>1</v>
      </c>
      <c r="H95" s="442"/>
      <c r="I95" s="443"/>
      <c r="J95" s="120" t="e">
        <f t="shared" si="21"/>
        <v>#DIV/0!</v>
      </c>
      <c r="K95" s="120" t="e">
        <f t="shared" si="22"/>
        <v>#DIV/0!</v>
      </c>
    </row>
    <row r="96" spans="2:11" ht="15" customHeight="1" thickBot="1" x14ac:dyDescent="0.3">
      <c r="B96" s="5" t="s">
        <v>2</v>
      </c>
      <c r="C96" s="23">
        <v>5.43</v>
      </c>
      <c r="G96" s="469" t="s">
        <v>2</v>
      </c>
      <c r="H96" s="470"/>
      <c r="I96" s="471"/>
      <c r="J96" s="23" t="e">
        <f t="shared" si="21"/>
        <v>#DIV/0!</v>
      </c>
      <c r="K96" s="23" t="e">
        <f t="shared" si="22"/>
        <v>#DIV/0!</v>
      </c>
    </row>
    <row r="97" spans="2:14" ht="15" customHeight="1" thickBot="1" x14ac:dyDescent="0.3">
      <c r="B97" s="6" t="s">
        <v>30</v>
      </c>
      <c r="C97" s="24">
        <v>1.62</v>
      </c>
      <c r="G97" s="441" t="s">
        <v>30</v>
      </c>
      <c r="H97" s="442"/>
      <c r="I97" s="443"/>
      <c r="J97" s="120" t="e">
        <f t="shared" si="21"/>
        <v>#DIV/0!</v>
      </c>
      <c r="K97" s="120" t="e">
        <f t="shared" si="22"/>
        <v>#DIV/0!</v>
      </c>
    </row>
    <row r="98" spans="2:14" ht="15" customHeight="1" thickBot="1" x14ac:dyDescent="0.3">
      <c r="B98" s="5" t="s">
        <v>3</v>
      </c>
      <c r="C98" s="23">
        <v>8.89</v>
      </c>
      <c r="G98" s="469" t="s">
        <v>3</v>
      </c>
      <c r="H98" s="470"/>
      <c r="I98" s="471"/>
      <c r="J98" s="23" t="e">
        <f t="shared" si="21"/>
        <v>#DIV/0!</v>
      </c>
      <c r="K98" s="23" t="e">
        <f t="shared" si="22"/>
        <v>#DIV/0!</v>
      </c>
    </row>
    <row r="99" spans="2:14" ht="15" customHeight="1" thickBot="1" x14ac:dyDescent="0.3">
      <c r="B99" s="6" t="s">
        <v>11</v>
      </c>
      <c r="C99" s="24">
        <v>8.93</v>
      </c>
      <c r="G99" s="441" t="s">
        <v>11</v>
      </c>
      <c r="H99" s="442"/>
      <c r="I99" s="443"/>
      <c r="J99" s="120" t="e">
        <f t="shared" si="21"/>
        <v>#DIV/0!</v>
      </c>
      <c r="K99" s="120" t="e">
        <f t="shared" si="22"/>
        <v>#DIV/0!</v>
      </c>
    </row>
    <row r="100" spans="2:14" ht="15" customHeight="1" thickBot="1" x14ac:dyDescent="0.3">
      <c r="B100" s="5" t="s">
        <v>4</v>
      </c>
      <c r="C100" s="23">
        <v>5.03</v>
      </c>
      <c r="G100" s="469" t="s">
        <v>4</v>
      </c>
      <c r="H100" s="470"/>
      <c r="I100" s="471"/>
      <c r="J100" s="23" t="e">
        <f t="shared" si="21"/>
        <v>#DIV/0!</v>
      </c>
      <c r="K100" s="23" t="e">
        <f t="shared" si="22"/>
        <v>#DIV/0!</v>
      </c>
    </row>
    <row r="101" spans="2:14" ht="15" customHeight="1" thickBot="1" x14ac:dyDescent="0.3">
      <c r="B101" s="6" t="s">
        <v>122</v>
      </c>
      <c r="C101" s="24">
        <v>22</v>
      </c>
      <c r="G101" s="441" t="s">
        <v>122</v>
      </c>
      <c r="H101" s="442"/>
      <c r="I101" s="443"/>
      <c r="J101" s="120" t="e">
        <f>K101</f>
        <v>#DIV/0!</v>
      </c>
      <c r="K101" s="120" t="e">
        <f>H23*C101/$E$92</f>
        <v>#DIV/0!</v>
      </c>
    </row>
    <row r="102" spans="2:14" ht="15" customHeight="1" thickBot="1" x14ac:dyDescent="0.3">
      <c r="G102" s="476" t="s">
        <v>38</v>
      </c>
      <c r="H102" s="477"/>
      <c r="I102" s="478"/>
      <c r="J102" s="45">
        <v>1</v>
      </c>
      <c r="K102" s="45">
        <v>1</v>
      </c>
    </row>
    <row r="103" spans="2:14" ht="21.75" thickBot="1" x14ac:dyDescent="0.3">
      <c r="G103" s="479" t="s">
        <v>16</v>
      </c>
      <c r="H103" s="480"/>
      <c r="I103" s="481"/>
      <c r="J103" s="50">
        <f>IFERROR(ROUND(SUM(J92:J102),0),0)</f>
        <v>0</v>
      </c>
      <c r="K103" s="121">
        <f>IFERROR(ROUND(SUM(K92:K102),0),0)</f>
        <v>0</v>
      </c>
      <c r="M103" s="146"/>
      <c r="N103" s="145"/>
    </row>
    <row r="104" spans="2:14" ht="21" x14ac:dyDescent="0.25">
      <c r="G104" s="136"/>
      <c r="H104" s="136"/>
      <c r="I104" s="136"/>
      <c r="J104" s="137"/>
      <c r="K104" s="139"/>
    </row>
    <row r="105" spans="2:14" ht="20.100000000000001" customHeight="1" x14ac:dyDescent="0.25"/>
    <row r="106" spans="2:14" ht="24.95" customHeight="1" x14ac:dyDescent="0.25">
      <c r="B106" s="451" t="s">
        <v>137</v>
      </c>
      <c r="C106" s="451"/>
      <c r="D106" s="451"/>
      <c r="E106" s="451"/>
      <c r="F106" s="451"/>
      <c r="G106" s="451"/>
      <c r="H106" s="451"/>
      <c r="I106" s="451"/>
      <c r="J106" s="451"/>
      <c r="K106" s="451"/>
      <c r="L106" s="30"/>
      <c r="M106" s="30"/>
    </row>
    <row r="107" spans="2:14" ht="9" customHeight="1" x14ac:dyDescent="0.25"/>
    <row r="108" spans="2:14" ht="21" customHeight="1" thickBot="1" x14ac:dyDescent="0.3">
      <c r="B108" s="452" t="s">
        <v>140</v>
      </c>
      <c r="C108" s="453"/>
      <c r="D108" s="453"/>
      <c r="G108" s="409" t="s">
        <v>43</v>
      </c>
      <c r="H108" s="410"/>
      <c r="I108" s="410"/>
      <c r="J108" s="410"/>
      <c r="K108" s="410"/>
    </row>
    <row r="109" spans="2:14" ht="21" customHeight="1" thickBot="1" x14ac:dyDescent="0.3">
      <c r="B109" s="46" t="s">
        <v>42</v>
      </c>
      <c r="C109" s="47" t="s">
        <v>41</v>
      </c>
      <c r="D109" s="122">
        <f>ROUND(K103*13%,0)</f>
        <v>0</v>
      </c>
      <c r="G109" s="482" t="s">
        <v>44</v>
      </c>
      <c r="H109" s="483"/>
      <c r="I109" s="484"/>
      <c r="J109" s="47" t="s">
        <v>41</v>
      </c>
      <c r="K109" s="122">
        <f>IF($K$103&gt;45,4,IF($K$103&gt;30,3,IF($K$103&gt;0,2,0)))</f>
        <v>0</v>
      </c>
    </row>
    <row r="110" spans="2:14" ht="9" customHeight="1" thickBot="1" x14ac:dyDescent="0.3"/>
    <row r="111" spans="2:14" ht="15" customHeight="1" thickBot="1" x14ac:dyDescent="0.3">
      <c r="G111" s="444" t="s">
        <v>48</v>
      </c>
      <c r="H111" s="445"/>
      <c r="I111" s="135" t="s">
        <v>50</v>
      </c>
    </row>
    <row r="112" spans="2:14" x14ac:dyDescent="0.25">
      <c r="G112" s="446" t="s">
        <v>45</v>
      </c>
      <c r="H112" s="446"/>
      <c r="I112" s="153">
        <v>2</v>
      </c>
    </row>
    <row r="113" spans="2:13" x14ac:dyDescent="0.25">
      <c r="G113" s="447" t="s">
        <v>46</v>
      </c>
      <c r="H113" s="447"/>
      <c r="I113" s="154">
        <v>3</v>
      </c>
    </row>
    <row r="114" spans="2:13" x14ac:dyDescent="0.25">
      <c r="G114" s="447" t="s">
        <v>47</v>
      </c>
      <c r="H114" s="447"/>
      <c r="I114" s="154">
        <v>4</v>
      </c>
    </row>
    <row r="115" spans="2:13" x14ac:dyDescent="0.25">
      <c r="G115" s="138"/>
      <c r="H115" s="138"/>
      <c r="I115" s="138"/>
    </row>
    <row r="117" spans="2:13" ht="24.95" customHeight="1" x14ac:dyDescent="0.25">
      <c r="B117" s="151" t="s">
        <v>139</v>
      </c>
      <c r="L117" s="30"/>
      <c r="M117" s="30"/>
    </row>
    <row r="119" spans="2:13" ht="21" customHeight="1" thickBot="1" x14ac:dyDescent="0.3">
      <c r="B119" s="452" t="s">
        <v>51</v>
      </c>
      <c r="C119" s="453"/>
      <c r="D119" s="453"/>
      <c r="E119" s="453"/>
      <c r="F119" s="453"/>
      <c r="G119" s="453"/>
      <c r="H119" s="453"/>
      <c r="I119" s="453"/>
    </row>
    <row r="120" spans="2:13" ht="21" customHeight="1" x14ac:dyDescent="0.25">
      <c r="B120" s="316" t="s">
        <v>135</v>
      </c>
      <c r="C120" s="317"/>
      <c r="D120" s="317"/>
      <c r="E120" s="317"/>
      <c r="F120" s="318"/>
      <c r="G120" s="460" t="s">
        <v>56</v>
      </c>
      <c r="H120" s="461"/>
      <c r="I120" s="58"/>
    </row>
    <row r="121" spans="2:13" ht="21.75" thickBot="1" x14ac:dyDescent="0.3">
      <c r="B121" s="319"/>
      <c r="C121" s="320"/>
      <c r="D121" s="320"/>
      <c r="E121" s="320"/>
      <c r="F121" s="321"/>
      <c r="G121" s="462" t="s">
        <v>57</v>
      </c>
      <c r="H121" s="463"/>
      <c r="I121" s="59"/>
    </row>
    <row r="122" spans="2:13" ht="21" customHeight="1" x14ac:dyDescent="0.25">
      <c r="B122" s="316" t="s">
        <v>138</v>
      </c>
      <c r="C122" s="317"/>
      <c r="D122" s="317"/>
      <c r="E122" s="317"/>
      <c r="F122" s="318"/>
      <c r="G122" s="464" t="s">
        <v>76</v>
      </c>
      <c r="H122" s="465"/>
      <c r="I122" s="58"/>
    </row>
    <row r="123" spans="2:13" ht="21.75" thickBot="1" x14ac:dyDescent="0.3">
      <c r="B123" s="319"/>
      <c r="C123" s="320"/>
      <c r="D123" s="320"/>
      <c r="E123" s="320"/>
      <c r="F123" s="321"/>
      <c r="G123" s="458" t="s">
        <v>136</v>
      </c>
      <c r="H123" s="459"/>
      <c r="I123" s="59"/>
    </row>
    <row r="124" spans="2:13" ht="15" customHeight="1" thickBot="1" x14ac:dyDescent="0.3"/>
    <row r="125" spans="2:13" ht="16.5" thickBot="1" x14ac:dyDescent="0.3">
      <c r="B125" s="403" t="s">
        <v>66</v>
      </c>
      <c r="C125" s="404"/>
      <c r="D125" s="404"/>
      <c r="E125" s="404"/>
      <c r="F125" s="404"/>
      <c r="G125" s="404"/>
      <c r="H125" s="404"/>
      <c r="I125" s="405"/>
    </row>
    <row r="126" spans="2:13" ht="75" customHeight="1" thickBot="1" x14ac:dyDescent="0.3">
      <c r="B126" s="406"/>
      <c r="C126" s="407"/>
      <c r="D126" s="407"/>
      <c r="E126" s="407"/>
      <c r="F126" s="407"/>
      <c r="G126" s="407"/>
      <c r="H126" s="407"/>
      <c r="I126" s="408"/>
    </row>
  </sheetData>
  <sheetProtection algorithmName="SHA-512" hashValue="0oLM+rSVFE7zXP6dFuMc5/F/pmHZm5hJfSORM6T66tNG5Eun9CoLOqH9Lq+/GsbGfk/aBe4ASgpGUt1fxY9Ztg==" saltValue="ZZKTEttPQsK2XVTB9odXyQ==" spinCount="100000" sheet="1" objects="1" scenarios="1" selectLockedCells="1"/>
  <mergeCells count="59">
    <mergeCell ref="G120:H120"/>
    <mergeCell ref="G121:H121"/>
    <mergeCell ref="G122:H122"/>
    <mergeCell ref="G123:H123"/>
    <mergeCell ref="B66:L66"/>
    <mergeCell ref="B78:E78"/>
    <mergeCell ref="G80:K82"/>
    <mergeCell ref="F67:L67"/>
    <mergeCell ref="F68:L68"/>
    <mergeCell ref="F69:L69"/>
    <mergeCell ref="F70:L70"/>
    <mergeCell ref="F71:L71"/>
    <mergeCell ref="F72:L72"/>
    <mergeCell ref="F73:L73"/>
    <mergeCell ref="F74:L74"/>
    <mergeCell ref="F75:L75"/>
    <mergeCell ref="C1:I1"/>
    <mergeCell ref="K9:L11"/>
    <mergeCell ref="B10:G10"/>
    <mergeCell ref="B12:I12"/>
    <mergeCell ref="K14:L18"/>
    <mergeCell ref="D3:I3"/>
    <mergeCell ref="D4:E4"/>
    <mergeCell ref="B25:I25"/>
    <mergeCell ref="B37:I37"/>
    <mergeCell ref="K38:L40"/>
    <mergeCell ref="B42:I42"/>
    <mergeCell ref="B54:I54"/>
    <mergeCell ref="F76:L76"/>
    <mergeCell ref="G83:K86"/>
    <mergeCell ref="B90:C90"/>
    <mergeCell ref="G90:K90"/>
    <mergeCell ref="G91:I91"/>
    <mergeCell ref="G92:I92"/>
    <mergeCell ref="B108:D108"/>
    <mergeCell ref="G108:K108"/>
    <mergeCell ref="G94:I94"/>
    <mergeCell ref="G95:I95"/>
    <mergeCell ref="G96:I96"/>
    <mergeCell ref="G97:I97"/>
    <mergeCell ref="G98:I98"/>
    <mergeCell ref="G99:I99"/>
    <mergeCell ref="G93:I93"/>
    <mergeCell ref="B120:F121"/>
    <mergeCell ref="B122:F123"/>
    <mergeCell ref="B125:I125"/>
    <mergeCell ref="B126:I126"/>
    <mergeCell ref="C5:L6"/>
    <mergeCell ref="G109:I109"/>
    <mergeCell ref="G111:H111"/>
    <mergeCell ref="G112:H112"/>
    <mergeCell ref="G113:H113"/>
    <mergeCell ref="G114:H114"/>
    <mergeCell ref="B119:I119"/>
    <mergeCell ref="G100:I100"/>
    <mergeCell ref="G101:I101"/>
    <mergeCell ref="G102:I102"/>
    <mergeCell ref="G103:I103"/>
    <mergeCell ref="B106:K106"/>
  </mergeCells>
  <pageMargins left="0.78740157480314965" right="0.78740157480314965" top="0.78740157480314965" bottom="0.98425196850393704" header="0.19685039370078741" footer="0.19685039370078741"/>
  <pageSetup scale="62" fitToHeight="0" orientation="portrait" verticalDpi="0" r:id="rId1"/>
  <headerFooter>
    <oddFooter>&amp;CMinisterio de Desarrollo Social y Familia - Policía de Investigaciones de Chile&amp;R&amp;P de &amp;N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68B9F-7325-476A-9A8C-99DD7B187069}">
  <sheetPr>
    <tabColor theme="8" tint="0.79998168889431442"/>
    <pageSetUpPr fitToPage="1"/>
  </sheetPr>
  <dimension ref="A1:O125"/>
  <sheetViews>
    <sheetView showGridLines="0" zoomScale="80" zoomScaleNormal="80" workbookViewId="0">
      <selection activeCell="C12" sqref="C12"/>
    </sheetView>
  </sheetViews>
  <sheetFormatPr baseColWidth="10" defaultColWidth="11.42578125" defaultRowHeight="15" x14ac:dyDescent="0.25"/>
  <cols>
    <col min="1" max="1" width="2.42578125" style="1" customWidth="1"/>
    <col min="2" max="2" width="28.7109375" style="1" customWidth="1"/>
    <col min="3" max="9" width="11.7109375" style="1" customWidth="1"/>
    <col min="10" max="10" width="8.7109375" style="1" bestFit="1" customWidth="1"/>
    <col min="11" max="11" width="8.7109375" style="1" customWidth="1"/>
    <col min="12" max="12" width="11.42578125" style="1" bestFit="1" customWidth="1"/>
    <col min="13" max="16384" width="11.42578125" style="1"/>
  </cols>
  <sheetData>
    <row r="1" spans="1:15" ht="55.5" customHeight="1" x14ac:dyDescent="0.25">
      <c r="C1" s="217" t="s">
        <v>34</v>
      </c>
      <c r="D1" s="217"/>
      <c r="E1" s="217"/>
      <c r="F1" s="217"/>
      <c r="G1" s="217"/>
      <c r="H1" s="217"/>
      <c r="I1" s="217"/>
    </row>
    <row r="2" spans="1:15" ht="28.5" customHeight="1" x14ac:dyDescent="0.25">
      <c r="C2" s="35" t="s">
        <v>24</v>
      </c>
      <c r="O2"/>
    </row>
    <row r="3" spans="1:15" s="181" customFormat="1" ht="18.75" x14ac:dyDescent="0.25">
      <c r="C3" s="184" t="s">
        <v>71</v>
      </c>
      <c r="D3" s="430">
        <f>CUARTEL!D6</f>
        <v>0</v>
      </c>
      <c r="E3" s="430"/>
      <c r="F3" s="430"/>
      <c r="G3" s="430"/>
      <c r="H3" s="430"/>
      <c r="I3" s="430"/>
      <c r="J3" s="182"/>
      <c r="K3" s="182"/>
    </row>
    <row r="4" spans="1:15" s="183" customFormat="1" ht="18.75" x14ac:dyDescent="0.25">
      <c r="C4" s="184" t="s">
        <v>158</v>
      </c>
      <c r="D4" s="430">
        <f>CUARTEL!D8</f>
        <v>0</v>
      </c>
      <c r="E4" s="430"/>
    </row>
    <row r="5" spans="1:15" s="30" customFormat="1" ht="31.5" x14ac:dyDescent="0.25">
      <c r="B5" s="66" t="s">
        <v>91</v>
      </c>
      <c r="C5" s="489" t="s">
        <v>90</v>
      </c>
      <c r="D5" s="489"/>
      <c r="E5" s="489"/>
      <c r="F5" s="489"/>
      <c r="G5" s="489"/>
      <c r="H5" s="489"/>
      <c r="I5" s="489"/>
      <c r="J5" s="489"/>
      <c r="K5" s="489"/>
      <c r="L5" s="489"/>
    </row>
    <row r="6" spans="1:15" ht="20.100000000000001" customHeight="1" x14ac:dyDescent="0.25">
      <c r="L6" s="30"/>
      <c r="M6" s="30"/>
    </row>
    <row r="7" spans="1:15" ht="24.95" customHeight="1" x14ac:dyDescent="0.25">
      <c r="B7" s="151" t="s">
        <v>39</v>
      </c>
      <c r="H7" s="101"/>
      <c r="L7" s="30"/>
      <c r="M7" s="30"/>
    </row>
    <row r="8" spans="1:15" ht="15" customHeight="1" thickBot="1" x14ac:dyDescent="0.3">
      <c r="K8" s="490" t="s">
        <v>130</v>
      </c>
      <c r="L8" s="490"/>
      <c r="M8" s="30"/>
    </row>
    <row r="9" spans="1:15" s="32" customFormat="1" ht="27" customHeight="1" thickBot="1" x14ac:dyDescent="0.3">
      <c r="B9" s="486" t="s">
        <v>33</v>
      </c>
      <c r="C9" s="487"/>
      <c r="D9" s="487"/>
      <c r="E9" s="487"/>
      <c r="F9" s="487"/>
      <c r="G9" s="488"/>
      <c r="H9" s="67">
        <f>CUARTEL!M67</f>
        <v>0</v>
      </c>
      <c r="K9" s="490"/>
      <c r="L9" s="490"/>
    </row>
    <row r="10" spans="1:15" ht="15" customHeight="1" x14ac:dyDescent="0.25">
      <c r="G10" s="31"/>
      <c r="J10" s="32"/>
      <c r="K10" s="490"/>
      <c r="L10" s="490"/>
      <c r="M10" s="30"/>
    </row>
    <row r="11" spans="1:15" ht="21" customHeight="1" x14ac:dyDescent="0.25">
      <c r="B11" s="416" t="s">
        <v>36</v>
      </c>
      <c r="C11" s="417"/>
      <c r="D11" s="417"/>
      <c r="E11" s="417"/>
      <c r="F11" s="417"/>
      <c r="G11" s="417"/>
      <c r="H11" s="417"/>
      <c r="I11" s="417"/>
      <c r="J11" s="32"/>
    </row>
    <row r="12" spans="1:15" ht="18" customHeight="1" thickBot="1" x14ac:dyDescent="0.3">
      <c r="B12" s="36" t="s">
        <v>8</v>
      </c>
      <c r="C12" s="54">
        <v>2015</v>
      </c>
      <c r="D12" s="44">
        <f t="shared" ref="D12:G12" si="0">C12+1</f>
        <v>2016</v>
      </c>
      <c r="E12" s="44">
        <f t="shared" si="0"/>
        <v>2017</v>
      </c>
      <c r="F12" s="44">
        <f t="shared" si="0"/>
        <v>2018</v>
      </c>
      <c r="G12" s="44">
        <f t="shared" si="0"/>
        <v>2019</v>
      </c>
      <c r="H12" s="44">
        <f>G12+1</f>
        <v>2020</v>
      </c>
      <c r="I12" s="44" t="s">
        <v>5</v>
      </c>
      <c r="K12" s="25"/>
      <c r="L12" s="25"/>
    </row>
    <row r="13" spans="1:15" ht="15" customHeight="1" thickBot="1" x14ac:dyDescent="0.3">
      <c r="A13" s="26"/>
      <c r="B13" s="5" t="s">
        <v>10</v>
      </c>
      <c r="C13" s="55"/>
      <c r="D13" s="55"/>
      <c r="E13" s="55"/>
      <c r="F13" s="55"/>
      <c r="G13" s="55"/>
      <c r="H13" s="55"/>
      <c r="I13" s="61" t="e">
        <f>AVERAGE(C13:H13)</f>
        <v>#DIV/0!</v>
      </c>
      <c r="J13" s="25"/>
      <c r="K13" s="431" t="s">
        <v>22</v>
      </c>
      <c r="L13" s="431"/>
    </row>
    <row r="14" spans="1:15" ht="15" customHeight="1" thickBot="1" x14ac:dyDescent="0.3">
      <c r="A14" s="26"/>
      <c r="B14" s="6" t="s">
        <v>0</v>
      </c>
      <c r="C14" s="55"/>
      <c r="D14" s="55"/>
      <c r="E14" s="55"/>
      <c r="F14" s="55"/>
      <c r="G14" s="55"/>
      <c r="H14" s="55"/>
      <c r="I14" s="61" t="e">
        <f t="shared" ref="I14:I21" si="1">AVERAGE(C14:H14)</f>
        <v>#DIV/0!</v>
      </c>
      <c r="J14" s="25"/>
      <c r="K14" s="431"/>
      <c r="L14" s="431"/>
    </row>
    <row r="15" spans="1:15" ht="15" customHeight="1" thickBot="1" x14ac:dyDescent="0.3">
      <c r="A15" s="26"/>
      <c r="B15" s="33" t="s">
        <v>9</v>
      </c>
      <c r="C15" s="55"/>
      <c r="D15" s="55"/>
      <c r="E15" s="55"/>
      <c r="F15" s="55"/>
      <c r="G15" s="55"/>
      <c r="H15" s="55"/>
      <c r="I15" s="61" t="e">
        <f t="shared" si="1"/>
        <v>#DIV/0!</v>
      </c>
      <c r="J15" s="25"/>
      <c r="K15" s="431"/>
      <c r="L15" s="431"/>
    </row>
    <row r="16" spans="1:15" ht="15" customHeight="1" thickBot="1" x14ac:dyDescent="0.3">
      <c r="A16" s="26"/>
      <c r="B16" s="6" t="s">
        <v>1</v>
      </c>
      <c r="C16" s="55"/>
      <c r="D16" s="55"/>
      <c r="E16" s="55"/>
      <c r="F16" s="55"/>
      <c r="G16" s="55"/>
      <c r="H16" s="55"/>
      <c r="I16" s="61" t="e">
        <f t="shared" si="1"/>
        <v>#DIV/0!</v>
      </c>
      <c r="J16" s="25"/>
      <c r="K16" s="431"/>
      <c r="L16" s="431"/>
    </row>
    <row r="17" spans="1:12" ht="15" customHeight="1" thickBot="1" x14ac:dyDescent="0.3">
      <c r="A17" s="26"/>
      <c r="B17" s="33" t="s">
        <v>2</v>
      </c>
      <c r="C17" s="55"/>
      <c r="D17" s="55"/>
      <c r="E17" s="55"/>
      <c r="F17" s="55"/>
      <c r="G17" s="55"/>
      <c r="H17" s="55"/>
      <c r="I17" s="61" t="e">
        <f t="shared" si="1"/>
        <v>#DIV/0!</v>
      </c>
      <c r="K17" s="431"/>
      <c r="L17" s="431"/>
    </row>
    <row r="18" spans="1:12" ht="15" customHeight="1" thickBot="1" x14ac:dyDescent="0.3">
      <c r="A18" s="26"/>
      <c r="B18" s="6" t="s">
        <v>30</v>
      </c>
      <c r="C18" s="55"/>
      <c r="D18" s="55"/>
      <c r="E18" s="55"/>
      <c r="F18" s="55"/>
      <c r="G18" s="55"/>
      <c r="H18" s="55"/>
      <c r="I18" s="61" t="e">
        <f t="shared" si="1"/>
        <v>#DIV/0!</v>
      </c>
    </row>
    <row r="19" spans="1:12" ht="15" customHeight="1" thickBot="1" x14ac:dyDescent="0.3">
      <c r="A19" s="26"/>
      <c r="B19" s="33" t="s">
        <v>3</v>
      </c>
      <c r="C19" s="55"/>
      <c r="D19" s="55"/>
      <c r="E19" s="55"/>
      <c r="F19" s="55"/>
      <c r="G19" s="55"/>
      <c r="H19" s="55"/>
      <c r="I19" s="61" t="e">
        <f t="shared" si="1"/>
        <v>#DIV/0!</v>
      </c>
    </row>
    <row r="20" spans="1:12" ht="15" customHeight="1" thickBot="1" x14ac:dyDescent="0.3">
      <c r="A20" s="26"/>
      <c r="B20" s="6" t="s">
        <v>11</v>
      </c>
      <c r="C20" s="55"/>
      <c r="D20" s="55"/>
      <c r="E20" s="55"/>
      <c r="F20" s="55"/>
      <c r="G20" s="55"/>
      <c r="H20" s="55"/>
      <c r="I20" s="61" t="e">
        <f t="shared" si="1"/>
        <v>#DIV/0!</v>
      </c>
    </row>
    <row r="21" spans="1:12" ht="15" customHeight="1" thickBot="1" x14ac:dyDescent="0.3">
      <c r="A21" s="26"/>
      <c r="B21" s="33" t="s">
        <v>4</v>
      </c>
      <c r="C21" s="55"/>
      <c r="D21" s="55"/>
      <c r="E21" s="55"/>
      <c r="F21" s="55"/>
      <c r="G21" s="55"/>
      <c r="H21" s="55"/>
      <c r="I21" s="61" t="e">
        <f t="shared" si="1"/>
        <v>#DIV/0!</v>
      </c>
    </row>
    <row r="22" spans="1:12" ht="15" customHeight="1" thickBot="1" x14ac:dyDescent="0.3">
      <c r="B22" s="6" t="s">
        <v>121</v>
      </c>
      <c r="C22" s="43" t="e">
        <f>ROUND(365/H9,0)</f>
        <v>#DIV/0!</v>
      </c>
      <c r="D22" s="43" t="e">
        <f>C22</f>
        <v>#DIV/0!</v>
      </c>
      <c r="E22" s="43" t="e">
        <f t="shared" ref="E22:G22" si="2">D22</f>
        <v>#DIV/0!</v>
      </c>
      <c r="F22" s="43" t="e">
        <f t="shared" si="2"/>
        <v>#DIV/0!</v>
      </c>
      <c r="G22" s="43" t="e">
        <f t="shared" si="2"/>
        <v>#DIV/0!</v>
      </c>
      <c r="H22" s="43" t="e">
        <f>G22</f>
        <v>#DIV/0!</v>
      </c>
      <c r="I22" s="43" t="e">
        <f>H22</f>
        <v>#DIV/0!</v>
      </c>
    </row>
    <row r="23" spans="1:12" ht="15" customHeight="1" x14ac:dyDescent="0.25"/>
    <row r="24" spans="1:12" ht="21" x14ac:dyDescent="0.25">
      <c r="B24" s="416" t="s">
        <v>26</v>
      </c>
      <c r="C24" s="417"/>
      <c r="D24" s="417"/>
      <c r="E24" s="417"/>
      <c r="F24" s="417"/>
      <c r="G24" s="417"/>
      <c r="H24" s="417"/>
      <c r="I24" s="417"/>
    </row>
    <row r="25" spans="1:12" s="37" customFormat="1" ht="18" thickBot="1" x14ac:dyDescent="0.3">
      <c r="B25" s="38" t="s">
        <v>8</v>
      </c>
      <c r="C25" s="152">
        <f>$C$12</f>
        <v>2015</v>
      </c>
      <c r="D25" s="152">
        <f>$D$12</f>
        <v>2016</v>
      </c>
      <c r="E25" s="152">
        <f>$E$12</f>
        <v>2017</v>
      </c>
      <c r="F25" s="152">
        <f>$F$12</f>
        <v>2018</v>
      </c>
      <c r="G25" s="152">
        <f>$G$12</f>
        <v>2019</v>
      </c>
      <c r="H25" s="152">
        <f>$H$12</f>
        <v>2020</v>
      </c>
      <c r="I25" s="152" t="s">
        <v>5</v>
      </c>
    </row>
    <row r="26" spans="1:12" ht="15" customHeight="1" thickBot="1" x14ac:dyDescent="0.3">
      <c r="B26" s="5" t="s">
        <v>10</v>
      </c>
      <c r="C26" s="7" t="s">
        <v>6</v>
      </c>
      <c r="D26" s="7" t="e">
        <f t="shared" ref="D26:H34" si="3">(D13-C13)/C13</f>
        <v>#DIV/0!</v>
      </c>
      <c r="E26" s="7" t="e">
        <f t="shared" si="3"/>
        <v>#DIV/0!</v>
      </c>
      <c r="F26" s="7" t="e">
        <f t="shared" si="3"/>
        <v>#DIV/0!</v>
      </c>
      <c r="G26" s="7" t="e">
        <f t="shared" si="3"/>
        <v>#DIV/0!</v>
      </c>
      <c r="H26" s="7" t="e">
        <f t="shared" si="3"/>
        <v>#DIV/0!</v>
      </c>
      <c r="I26" s="8" t="e">
        <f>AVERAGE(D26:H26)</f>
        <v>#DIV/0!</v>
      </c>
    </row>
    <row r="27" spans="1:12" ht="15" customHeight="1" thickBot="1" x14ac:dyDescent="0.3">
      <c r="B27" s="6" t="s">
        <v>0</v>
      </c>
      <c r="C27" s="10" t="s">
        <v>6</v>
      </c>
      <c r="D27" s="10" t="e">
        <f t="shared" si="3"/>
        <v>#DIV/0!</v>
      </c>
      <c r="E27" s="10" t="e">
        <f t="shared" si="3"/>
        <v>#DIV/0!</v>
      </c>
      <c r="F27" s="10" t="e">
        <f t="shared" si="3"/>
        <v>#DIV/0!</v>
      </c>
      <c r="G27" s="10" t="e">
        <f t="shared" si="3"/>
        <v>#DIV/0!</v>
      </c>
      <c r="H27" s="10" t="e">
        <f t="shared" si="3"/>
        <v>#DIV/0!</v>
      </c>
      <c r="I27" s="11" t="e">
        <f t="shared" ref="I27:I34" si="4">AVERAGE(D27:H27)</f>
        <v>#DIV/0!</v>
      </c>
    </row>
    <row r="28" spans="1:12" ht="15" customHeight="1" thickBot="1" x14ac:dyDescent="0.3">
      <c r="B28" s="5" t="s">
        <v>9</v>
      </c>
      <c r="C28" s="7" t="s">
        <v>6</v>
      </c>
      <c r="D28" s="7" t="e">
        <f t="shared" si="3"/>
        <v>#DIV/0!</v>
      </c>
      <c r="E28" s="7" t="e">
        <f t="shared" si="3"/>
        <v>#DIV/0!</v>
      </c>
      <c r="F28" s="7" t="e">
        <f t="shared" si="3"/>
        <v>#DIV/0!</v>
      </c>
      <c r="G28" s="7" t="e">
        <f t="shared" si="3"/>
        <v>#DIV/0!</v>
      </c>
      <c r="H28" s="7" t="e">
        <f t="shared" si="3"/>
        <v>#DIV/0!</v>
      </c>
      <c r="I28" s="8" t="e">
        <f t="shared" si="4"/>
        <v>#DIV/0!</v>
      </c>
      <c r="L28" s="9"/>
    </row>
    <row r="29" spans="1:12" ht="15" customHeight="1" thickBot="1" x14ac:dyDescent="0.3">
      <c r="B29" s="6" t="s">
        <v>1</v>
      </c>
      <c r="C29" s="10" t="s">
        <v>6</v>
      </c>
      <c r="D29" s="10" t="e">
        <f t="shared" si="3"/>
        <v>#DIV/0!</v>
      </c>
      <c r="E29" s="10" t="e">
        <f t="shared" si="3"/>
        <v>#DIV/0!</v>
      </c>
      <c r="F29" s="10" t="e">
        <f t="shared" si="3"/>
        <v>#DIV/0!</v>
      </c>
      <c r="G29" s="10" t="e">
        <f t="shared" si="3"/>
        <v>#DIV/0!</v>
      </c>
      <c r="H29" s="10" t="e">
        <f t="shared" si="3"/>
        <v>#DIV/0!</v>
      </c>
      <c r="I29" s="11" t="e">
        <f t="shared" si="4"/>
        <v>#DIV/0!</v>
      </c>
      <c r="L29" s="9"/>
    </row>
    <row r="30" spans="1:12" ht="15" customHeight="1" thickBot="1" x14ac:dyDescent="0.3">
      <c r="B30" s="5" t="s">
        <v>2</v>
      </c>
      <c r="C30" s="7" t="s">
        <v>6</v>
      </c>
      <c r="D30" s="7" t="e">
        <f t="shared" si="3"/>
        <v>#DIV/0!</v>
      </c>
      <c r="E30" s="7" t="e">
        <f t="shared" si="3"/>
        <v>#DIV/0!</v>
      </c>
      <c r="F30" s="7" t="e">
        <f t="shared" si="3"/>
        <v>#DIV/0!</v>
      </c>
      <c r="G30" s="7" t="e">
        <f t="shared" si="3"/>
        <v>#DIV/0!</v>
      </c>
      <c r="H30" s="7" t="e">
        <f t="shared" si="3"/>
        <v>#DIV/0!</v>
      </c>
      <c r="I30" s="8" t="e">
        <f t="shared" si="4"/>
        <v>#DIV/0!</v>
      </c>
      <c r="L30" s="9"/>
    </row>
    <row r="31" spans="1:12" ht="15" customHeight="1" thickBot="1" x14ac:dyDescent="0.3">
      <c r="B31" s="6" t="s">
        <v>30</v>
      </c>
      <c r="C31" s="10" t="s">
        <v>6</v>
      </c>
      <c r="D31" s="10" t="e">
        <f t="shared" si="3"/>
        <v>#DIV/0!</v>
      </c>
      <c r="E31" s="10" t="e">
        <f t="shared" si="3"/>
        <v>#DIV/0!</v>
      </c>
      <c r="F31" s="10" t="e">
        <f t="shared" si="3"/>
        <v>#DIV/0!</v>
      </c>
      <c r="G31" s="10" t="e">
        <f t="shared" si="3"/>
        <v>#DIV/0!</v>
      </c>
      <c r="H31" s="10" t="e">
        <f t="shared" si="3"/>
        <v>#DIV/0!</v>
      </c>
      <c r="I31" s="11" t="e">
        <f t="shared" si="4"/>
        <v>#DIV/0!</v>
      </c>
      <c r="L31" s="9"/>
    </row>
    <row r="32" spans="1:12" ht="15" customHeight="1" thickBot="1" x14ac:dyDescent="0.3">
      <c r="B32" s="5" t="s">
        <v>3</v>
      </c>
      <c r="C32" s="7" t="s">
        <v>6</v>
      </c>
      <c r="D32" s="7" t="e">
        <f t="shared" si="3"/>
        <v>#DIV/0!</v>
      </c>
      <c r="E32" s="7" t="e">
        <f t="shared" si="3"/>
        <v>#DIV/0!</v>
      </c>
      <c r="F32" s="7" t="e">
        <f t="shared" si="3"/>
        <v>#DIV/0!</v>
      </c>
      <c r="G32" s="7" t="e">
        <f t="shared" si="3"/>
        <v>#DIV/0!</v>
      </c>
      <c r="H32" s="7" t="e">
        <f t="shared" si="3"/>
        <v>#DIV/0!</v>
      </c>
      <c r="I32" s="8" t="e">
        <f t="shared" si="4"/>
        <v>#DIV/0!</v>
      </c>
      <c r="L32" s="9"/>
    </row>
    <row r="33" spans="2:12" ht="15" customHeight="1" thickBot="1" x14ac:dyDescent="0.3">
      <c r="B33" s="6" t="s">
        <v>11</v>
      </c>
      <c r="C33" s="10" t="s">
        <v>6</v>
      </c>
      <c r="D33" s="10" t="e">
        <f t="shared" si="3"/>
        <v>#DIV/0!</v>
      </c>
      <c r="E33" s="10" t="e">
        <f t="shared" si="3"/>
        <v>#DIV/0!</v>
      </c>
      <c r="F33" s="10" t="e">
        <f t="shared" si="3"/>
        <v>#DIV/0!</v>
      </c>
      <c r="G33" s="10" t="e">
        <f t="shared" si="3"/>
        <v>#DIV/0!</v>
      </c>
      <c r="H33" s="10" t="e">
        <f t="shared" si="3"/>
        <v>#DIV/0!</v>
      </c>
      <c r="I33" s="11" t="e">
        <f t="shared" si="4"/>
        <v>#DIV/0!</v>
      </c>
      <c r="L33" s="9"/>
    </row>
    <row r="34" spans="2:12" ht="15" customHeight="1" thickBot="1" x14ac:dyDescent="0.3">
      <c r="B34" s="5" t="s">
        <v>4</v>
      </c>
      <c r="C34" s="7" t="s">
        <v>6</v>
      </c>
      <c r="D34" s="7" t="e">
        <f t="shared" si="3"/>
        <v>#DIV/0!</v>
      </c>
      <c r="E34" s="7" t="e">
        <f t="shared" si="3"/>
        <v>#DIV/0!</v>
      </c>
      <c r="F34" s="7" t="e">
        <f t="shared" si="3"/>
        <v>#DIV/0!</v>
      </c>
      <c r="G34" s="7" t="e">
        <f t="shared" si="3"/>
        <v>#DIV/0!</v>
      </c>
      <c r="H34" s="7" t="e">
        <f t="shared" si="3"/>
        <v>#DIV/0!</v>
      </c>
      <c r="I34" s="8" t="e">
        <f t="shared" si="4"/>
        <v>#DIV/0!</v>
      </c>
      <c r="L34" s="9"/>
    </row>
    <row r="35" spans="2:12" ht="15" customHeight="1" thickBot="1" x14ac:dyDescent="0.3">
      <c r="B35" s="2"/>
      <c r="C35" s="3"/>
      <c r="D35" s="3"/>
      <c r="E35" s="3"/>
      <c r="F35" s="3"/>
      <c r="G35" s="3"/>
      <c r="H35" s="3"/>
      <c r="I35" s="4"/>
      <c r="J35" s="4"/>
    </row>
    <row r="36" spans="2:12" ht="21" customHeight="1" thickBot="1" x14ac:dyDescent="0.3">
      <c r="B36" s="427" t="s">
        <v>15</v>
      </c>
      <c r="C36" s="428"/>
      <c r="D36" s="428"/>
      <c r="E36" s="428"/>
      <c r="F36" s="428"/>
      <c r="G36" s="428"/>
      <c r="H36" s="428"/>
      <c r="I36" s="429"/>
    </row>
    <row r="37" spans="2:12" s="37" customFormat="1" ht="18" thickBot="1" x14ac:dyDescent="0.3">
      <c r="B37" s="38" t="s">
        <v>13</v>
      </c>
      <c r="C37" s="40">
        <f>$C$12</f>
        <v>2015</v>
      </c>
      <c r="D37" s="40">
        <f>$D$12</f>
        <v>2016</v>
      </c>
      <c r="E37" s="40">
        <f>$E$12</f>
        <v>2017</v>
      </c>
      <c r="F37" s="40">
        <f>$F$12</f>
        <v>2018</v>
      </c>
      <c r="G37" s="40">
        <f>$G$12</f>
        <v>2019</v>
      </c>
      <c r="H37" s="40">
        <f>$H$12</f>
        <v>2020</v>
      </c>
      <c r="I37" s="152" t="s">
        <v>5</v>
      </c>
      <c r="K37" s="437" t="s">
        <v>129</v>
      </c>
      <c r="L37" s="437"/>
    </row>
    <row r="38" spans="2:12" ht="15" customHeight="1" thickBot="1" x14ac:dyDescent="0.3">
      <c r="B38" s="5" t="s">
        <v>12</v>
      </c>
      <c r="C38" s="56"/>
      <c r="D38" s="56"/>
      <c r="E38" s="56"/>
      <c r="F38" s="56"/>
      <c r="G38" s="56"/>
      <c r="H38" s="56"/>
      <c r="I38" s="152" t="s">
        <v>6</v>
      </c>
      <c r="K38" s="437"/>
      <c r="L38" s="437"/>
    </row>
    <row r="39" spans="2:12" ht="15" customHeight="1" thickBot="1" x14ac:dyDescent="0.3">
      <c r="B39" s="6" t="s">
        <v>7</v>
      </c>
      <c r="C39" s="34" t="s">
        <v>6</v>
      </c>
      <c r="D39" s="34" t="e">
        <f>(D38-C38)/C38</f>
        <v>#DIV/0!</v>
      </c>
      <c r="E39" s="34" t="e">
        <f t="shared" ref="E39" si="5">(E38-D38)/D38</f>
        <v>#DIV/0!</v>
      </c>
      <c r="F39" s="34" t="e">
        <f>(F38-E38)/E38</f>
        <v>#DIV/0!</v>
      </c>
      <c r="G39" s="34" t="e">
        <f>(G38-F38)/F38</f>
        <v>#DIV/0!</v>
      </c>
      <c r="H39" s="34" t="e">
        <f>(H38-G38)/G38</f>
        <v>#DIV/0!</v>
      </c>
      <c r="I39" s="27" t="e">
        <f>AVERAGE(D39:H39)</f>
        <v>#DIV/0!</v>
      </c>
      <c r="K39" s="437"/>
      <c r="L39" s="437"/>
    </row>
    <row r="40" spans="2:12" ht="15" customHeight="1" thickBot="1" x14ac:dyDescent="0.3"/>
    <row r="41" spans="2:12" ht="21" customHeight="1" thickBot="1" x14ac:dyDescent="0.3">
      <c r="B41" s="414" t="s">
        <v>25</v>
      </c>
      <c r="C41" s="415"/>
      <c r="D41" s="415"/>
      <c r="E41" s="415"/>
      <c r="F41" s="415"/>
      <c r="G41" s="415"/>
      <c r="H41" s="415"/>
      <c r="I41" s="415"/>
    </row>
    <row r="42" spans="2:12" s="37" customFormat="1" ht="18" thickBot="1" x14ac:dyDescent="0.3">
      <c r="B42" s="38" t="s">
        <v>8</v>
      </c>
      <c r="C42" s="152">
        <f>$C$12</f>
        <v>2015</v>
      </c>
      <c r="D42" s="152">
        <f>$D$12</f>
        <v>2016</v>
      </c>
      <c r="E42" s="152">
        <f>$E$12</f>
        <v>2017</v>
      </c>
      <c r="F42" s="152">
        <f>$F$12</f>
        <v>2018</v>
      </c>
      <c r="G42" s="152">
        <f>$G$12</f>
        <v>2019</v>
      </c>
      <c r="H42" s="152">
        <f>$H$12</f>
        <v>2020</v>
      </c>
      <c r="I42" s="38" t="s">
        <v>5</v>
      </c>
    </row>
    <row r="43" spans="2:12" ht="15" customHeight="1" thickBot="1" x14ac:dyDescent="0.3">
      <c r="B43" s="5" t="s">
        <v>10</v>
      </c>
      <c r="C43" s="13" t="e">
        <f t="shared" ref="C43:C51" si="6">C13/$C$38</f>
        <v>#DIV/0!</v>
      </c>
      <c r="D43" s="13" t="e">
        <f t="shared" ref="D43:D51" si="7">D13/$D$38</f>
        <v>#DIV/0!</v>
      </c>
      <c r="E43" s="13" t="e">
        <f t="shared" ref="E43:E51" si="8">E13/$E$38</f>
        <v>#DIV/0!</v>
      </c>
      <c r="F43" s="13" t="e">
        <f t="shared" ref="F43:F51" si="9">F13/$F$38</f>
        <v>#DIV/0!</v>
      </c>
      <c r="G43" s="13" t="e">
        <f t="shared" ref="G43:G51" si="10">G13/$G$38</f>
        <v>#DIV/0!</v>
      </c>
      <c r="H43" s="13" t="e">
        <f t="shared" ref="H43:H51" si="11">H13/$H$38</f>
        <v>#DIV/0!</v>
      </c>
      <c r="I43" s="14" t="e">
        <f>AVERAGE(C43:H43)</f>
        <v>#DIV/0!</v>
      </c>
      <c r="L43" s="9"/>
    </row>
    <row r="44" spans="2:12" ht="15" customHeight="1" thickBot="1" x14ac:dyDescent="0.3">
      <c r="B44" s="6" t="s">
        <v>0</v>
      </c>
      <c r="C44" s="15" t="e">
        <f t="shared" si="6"/>
        <v>#DIV/0!</v>
      </c>
      <c r="D44" s="15" t="e">
        <f t="shared" si="7"/>
        <v>#DIV/0!</v>
      </c>
      <c r="E44" s="15" t="e">
        <f t="shared" si="8"/>
        <v>#DIV/0!</v>
      </c>
      <c r="F44" s="15" t="e">
        <f t="shared" si="9"/>
        <v>#DIV/0!</v>
      </c>
      <c r="G44" s="15" t="e">
        <f t="shared" si="10"/>
        <v>#DIV/0!</v>
      </c>
      <c r="H44" s="15" t="e">
        <f t="shared" si="11"/>
        <v>#DIV/0!</v>
      </c>
      <c r="I44" s="16" t="e">
        <f t="shared" ref="I44:I51" si="12">AVERAGE(C44:H44)</f>
        <v>#DIV/0!</v>
      </c>
      <c r="L44" s="9"/>
    </row>
    <row r="45" spans="2:12" ht="15" customHeight="1" thickBot="1" x14ac:dyDescent="0.3">
      <c r="B45" s="5" t="s">
        <v>9</v>
      </c>
      <c r="C45" s="13" t="e">
        <f t="shared" si="6"/>
        <v>#DIV/0!</v>
      </c>
      <c r="D45" s="13" t="e">
        <f t="shared" si="7"/>
        <v>#DIV/0!</v>
      </c>
      <c r="E45" s="13" t="e">
        <f t="shared" si="8"/>
        <v>#DIV/0!</v>
      </c>
      <c r="F45" s="13" t="e">
        <f t="shared" si="9"/>
        <v>#DIV/0!</v>
      </c>
      <c r="G45" s="13" t="e">
        <f t="shared" si="10"/>
        <v>#DIV/0!</v>
      </c>
      <c r="H45" s="13" t="e">
        <f t="shared" si="11"/>
        <v>#DIV/0!</v>
      </c>
      <c r="I45" s="14" t="e">
        <f t="shared" si="12"/>
        <v>#DIV/0!</v>
      </c>
      <c r="L45" s="9"/>
    </row>
    <row r="46" spans="2:12" ht="15" customHeight="1" thickBot="1" x14ac:dyDescent="0.3">
      <c r="B46" s="6" t="s">
        <v>1</v>
      </c>
      <c r="C46" s="15" t="e">
        <f t="shared" si="6"/>
        <v>#DIV/0!</v>
      </c>
      <c r="D46" s="15" t="e">
        <f t="shared" si="7"/>
        <v>#DIV/0!</v>
      </c>
      <c r="E46" s="15" t="e">
        <f t="shared" si="8"/>
        <v>#DIV/0!</v>
      </c>
      <c r="F46" s="15" t="e">
        <f t="shared" si="9"/>
        <v>#DIV/0!</v>
      </c>
      <c r="G46" s="15" t="e">
        <f t="shared" si="10"/>
        <v>#DIV/0!</v>
      </c>
      <c r="H46" s="15" t="e">
        <f t="shared" si="11"/>
        <v>#DIV/0!</v>
      </c>
      <c r="I46" s="16" t="e">
        <f t="shared" si="12"/>
        <v>#DIV/0!</v>
      </c>
      <c r="L46" s="9"/>
    </row>
    <row r="47" spans="2:12" ht="15" customHeight="1" thickBot="1" x14ac:dyDescent="0.3">
      <c r="B47" s="5" t="s">
        <v>2</v>
      </c>
      <c r="C47" s="13" t="e">
        <f t="shared" si="6"/>
        <v>#DIV/0!</v>
      </c>
      <c r="D47" s="13" t="e">
        <f t="shared" si="7"/>
        <v>#DIV/0!</v>
      </c>
      <c r="E47" s="13" t="e">
        <f t="shared" si="8"/>
        <v>#DIV/0!</v>
      </c>
      <c r="F47" s="13" t="e">
        <f t="shared" si="9"/>
        <v>#DIV/0!</v>
      </c>
      <c r="G47" s="13" t="e">
        <f t="shared" si="10"/>
        <v>#DIV/0!</v>
      </c>
      <c r="H47" s="13" t="e">
        <f t="shared" si="11"/>
        <v>#DIV/0!</v>
      </c>
      <c r="I47" s="14" t="e">
        <f t="shared" si="12"/>
        <v>#DIV/0!</v>
      </c>
      <c r="L47" s="9"/>
    </row>
    <row r="48" spans="2:12" ht="15" customHeight="1" thickBot="1" x14ac:dyDescent="0.3">
      <c r="B48" s="6" t="s">
        <v>30</v>
      </c>
      <c r="C48" s="15" t="e">
        <f t="shared" si="6"/>
        <v>#DIV/0!</v>
      </c>
      <c r="D48" s="15" t="e">
        <f t="shared" si="7"/>
        <v>#DIV/0!</v>
      </c>
      <c r="E48" s="15" t="e">
        <f t="shared" si="8"/>
        <v>#DIV/0!</v>
      </c>
      <c r="F48" s="15" t="e">
        <f t="shared" si="9"/>
        <v>#DIV/0!</v>
      </c>
      <c r="G48" s="15" t="e">
        <f t="shared" si="10"/>
        <v>#DIV/0!</v>
      </c>
      <c r="H48" s="15" t="e">
        <f t="shared" si="11"/>
        <v>#DIV/0!</v>
      </c>
      <c r="I48" s="16" t="e">
        <f t="shared" si="12"/>
        <v>#DIV/0!</v>
      </c>
      <c r="L48" s="9"/>
    </row>
    <row r="49" spans="2:12" ht="15" customHeight="1" thickBot="1" x14ac:dyDescent="0.3">
      <c r="B49" s="5" t="s">
        <v>3</v>
      </c>
      <c r="C49" s="13" t="e">
        <f t="shared" si="6"/>
        <v>#DIV/0!</v>
      </c>
      <c r="D49" s="13" t="e">
        <f t="shared" si="7"/>
        <v>#DIV/0!</v>
      </c>
      <c r="E49" s="13" t="e">
        <f t="shared" si="8"/>
        <v>#DIV/0!</v>
      </c>
      <c r="F49" s="13" t="e">
        <f t="shared" si="9"/>
        <v>#DIV/0!</v>
      </c>
      <c r="G49" s="13" t="e">
        <f t="shared" si="10"/>
        <v>#DIV/0!</v>
      </c>
      <c r="H49" s="13" t="e">
        <f t="shared" si="11"/>
        <v>#DIV/0!</v>
      </c>
      <c r="I49" s="14" t="e">
        <f t="shared" si="12"/>
        <v>#DIV/0!</v>
      </c>
      <c r="L49" s="9"/>
    </row>
    <row r="50" spans="2:12" ht="15" customHeight="1" thickBot="1" x14ac:dyDescent="0.3">
      <c r="B50" s="6" t="s">
        <v>11</v>
      </c>
      <c r="C50" s="15" t="e">
        <f t="shared" si="6"/>
        <v>#DIV/0!</v>
      </c>
      <c r="D50" s="15" t="e">
        <f t="shared" si="7"/>
        <v>#DIV/0!</v>
      </c>
      <c r="E50" s="15" t="e">
        <f t="shared" si="8"/>
        <v>#DIV/0!</v>
      </c>
      <c r="F50" s="15" t="e">
        <f t="shared" si="9"/>
        <v>#DIV/0!</v>
      </c>
      <c r="G50" s="15" t="e">
        <f t="shared" si="10"/>
        <v>#DIV/0!</v>
      </c>
      <c r="H50" s="15" t="e">
        <f t="shared" si="11"/>
        <v>#DIV/0!</v>
      </c>
      <c r="I50" s="16" t="e">
        <f t="shared" si="12"/>
        <v>#DIV/0!</v>
      </c>
      <c r="L50" s="9"/>
    </row>
    <row r="51" spans="2:12" ht="15" customHeight="1" thickBot="1" x14ac:dyDescent="0.3">
      <c r="B51" s="5" t="s">
        <v>4</v>
      </c>
      <c r="C51" s="13" t="e">
        <f t="shared" si="6"/>
        <v>#DIV/0!</v>
      </c>
      <c r="D51" s="13" t="e">
        <f t="shared" si="7"/>
        <v>#DIV/0!</v>
      </c>
      <c r="E51" s="13" t="e">
        <f t="shared" si="8"/>
        <v>#DIV/0!</v>
      </c>
      <c r="F51" s="13" t="e">
        <f t="shared" si="9"/>
        <v>#DIV/0!</v>
      </c>
      <c r="G51" s="13" t="e">
        <f t="shared" si="10"/>
        <v>#DIV/0!</v>
      </c>
      <c r="H51" s="13" t="e">
        <f t="shared" si="11"/>
        <v>#DIV/0!</v>
      </c>
      <c r="I51" s="14" t="e">
        <f t="shared" si="12"/>
        <v>#DIV/0!</v>
      </c>
      <c r="L51" s="9"/>
    </row>
    <row r="52" spans="2:12" ht="15" customHeight="1" thickBot="1" x14ac:dyDescent="0.3">
      <c r="B52" s="2"/>
      <c r="C52" s="3"/>
      <c r="D52" s="3"/>
      <c r="E52" s="3"/>
      <c r="F52" s="3"/>
      <c r="G52" s="3"/>
      <c r="H52" s="3"/>
      <c r="I52" s="4"/>
      <c r="J52" s="4"/>
    </row>
    <row r="53" spans="2:12" ht="21" customHeight="1" thickBot="1" x14ac:dyDescent="0.3">
      <c r="B53" s="414" t="s">
        <v>28</v>
      </c>
      <c r="C53" s="415"/>
      <c r="D53" s="415"/>
      <c r="E53" s="415"/>
      <c r="F53" s="415"/>
      <c r="G53" s="415"/>
      <c r="H53" s="415"/>
      <c r="I53" s="415"/>
    </row>
    <row r="54" spans="2:12" s="37" customFormat="1" ht="18" thickBot="1" x14ac:dyDescent="0.3">
      <c r="B54" s="38" t="s">
        <v>8</v>
      </c>
      <c r="C54" s="152">
        <f>$C$12</f>
        <v>2015</v>
      </c>
      <c r="D54" s="152">
        <f>$D$12</f>
        <v>2016</v>
      </c>
      <c r="E54" s="152">
        <f>$E$12</f>
        <v>2017</v>
      </c>
      <c r="F54" s="152">
        <f>$F$12</f>
        <v>2018</v>
      </c>
      <c r="G54" s="41">
        <f>$G$12</f>
        <v>2019</v>
      </c>
      <c r="H54" s="41">
        <f>$H$12</f>
        <v>2020</v>
      </c>
      <c r="I54" s="152" t="s">
        <v>5</v>
      </c>
    </row>
    <row r="55" spans="2:12" ht="15" customHeight="1" thickBot="1" x14ac:dyDescent="0.3">
      <c r="B55" s="5" t="s">
        <v>10</v>
      </c>
      <c r="C55" s="7" t="s">
        <v>6</v>
      </c>
      <c r="D55" s="7" t="e">
        <f>(D43-C43)/C43</f>
        <v>#DIV/0!</v>
      </c>
      <c r="E55" s="7" t="e">
        <f t="shared" ref="E55:H63" si="13">(E43-D43)/D43</f>
        <v>#DIV/0!</v>
      </c>
      <c r="F55" s="7" t="e">
        <f t="shared" si="13"/>
        <v>#DIV/0!</v>
      </c>
      <c r="G55" s="17" t="e">
        <f t="shared" si="13"/>
        <v>#DIV/0!</v>
      </c>
      <c r="H55" s="17" t="e">
        <f t="shared" si="13"/>
        <v>#DIV/0!</v>
      </c>
      <c r="I55" s="8" t="e">
        <f>AVERAGE(D55:H55)</f>
        <v>#DIV/0!</v>
      </c>
      <c r="L55" s="9"/>
    </row>
    <row r="56" spans="2:12" ht="15" customHeight="1" thickBot="1" x14ac:dyDescent="0.3">
      <c r="B56" s="6" t="s">
        <v>0</v>
      </c>
      <c r="C56" s="10" t="s">
        <v>6</v>
      </c>
      <c r="D56" s="10" t="e">
        <f t="shared" ref="D56:E63" si="14">(D44-C44)/C44</f>
        <v>#DIV/0!</v>
      </c>
      <c r="E56" s="10" t="e">
        <f t="shared" si="14"/>
        <v>#DIV/0!</v>
      </c>
      <c r="F56" s="10" t="e">
        <f t="shared" si="13"/>
        <v>#DIV/0!</v>
      </c>
      <c r="G56" s="18" t="e">
        <f t="shared" si="13"/>
        <v>#DIV/0!</v>
      </c>
      <c r="H56" s="18" t="e">
        <f t="shared" si="13"/>
        <v>#DIV/0!</v>
      </c>
      <c r="I56" s="11" t="e">
        <f t="shared" ref="I56:I63" si="15">AVERAGE(D56:H56)</f>
        <v>#DIV/0!</v>
      </c>
      <c r="L56" s="9"/>
    </row>
    <row r="57" spans="2:12" ht="15" customHeight="1" thickBot="1" x14ac:dyDescent="0.3">
      <c r="B57" s="5" t="s">
        <v>9</v>
      </c>
      <c r="C57" s="7" t="s">
        <v>6</v>
      </c>
      <c r="D57" s="7" t="e">
        <f t="shared" si="14"/>
        <v>#DIV/0!</v>
      </c>
      <c r="E57" s="7" t="e">
        <f t="shared" si="14"/>
        <v>#DIV/0!</v>
      </c>
      <c r="F57" s="7" t="e">
        <f t="shared" si="13"/>
        <v>#DIV/0!</v>
      </c>
      <c r="G57" s="17" t="e">
        <f t="shared" si="13"/>
        <v>#DIV/0!</v>
      </c>
      <c r="H57" s="17" t="e">
        <f t="shared" si="13"/>
        <v>#DIV/0!</v>
      </c>
      <c r="I57" s="8" t="e">
        <f t="shared" si="15"/>
        <v>#DIV/0!</v>
      </c>
      <c r="L57" s="9"/>
    </row>
    <row r="58" spans="2:12" ht="15" customHeight="1" thickBot="1" x14ac:dyDescent="0.3">
      <c r="B58" s="6" t="s">
        <v>1</v>
      </c>
      <c r="C58" s="10" t="s">
        <v>6</v>
      </c>
      <c r="D58" s="10" t="e">
        <f t="shared" si="14"/>
        <v>#DIV/0!</v>
      </c>
      <c r="E58" s="10" t="e">
        <f t="shared" si="14"/>
        <v>#DIV/0!</v>
      </c>
      <c r="F58" s="10" t="e">
        <f t="shared" si="13"/>
        <v>#DIV/0!</v>
      </c>
      <c r="G58" s="18" t="e">
        <f t="shared" si="13"/>
        <v>#DIV/0!</v>
      </c>
      <c r="H58" s="18" t="e">
        <f t="shared" si="13"/>
        <v>#DIV/0!</v>
      </c>
      <c r="I58" s="11" t="e">
        <f t="shared" si="15"/>
        <v>#DIV/0!</v>
      </c>
      <c r="L58" s="9"/>
    </row>
    <row r="59" spans="2:12" ht="15" customHeight="1" thickBot="1" x14ac:dyDescent="0.3">
      <c r="B59" s="5" t="s">
        <v>2</v>
      </c>
      <c r="C59" s="7" t="s">
        <v>6</v>
      </c>
      <c r="D59" s="7" t="e">
        <f t="shared" si="14"/>
        <v>#DIV/0!</v>
      </c>
      <c r="E59" s="7" t="e">
        <f t="shared" si="14"/>
        <v>#DIV/0!</v>
      </c>
      <c r="F59" s="7" t="e">
        <f t="shared" si="13"/>
        <v>#DIV/0!</v>
      </c>
      <c r="G59" s="17" t="e">
        <f t="shared" si="13"/>
        <v>#DIV/0!</v>
      </c>
      <c r="H59" s="17" t="e">
        <f t="shared" si="13"/>
        <v>#DIV/0!</v>
      </c>
      <c r="I59" s="8" t="e">
        <f t="shared" si="15"/>
        <v>#DIV/0!</v>
      </c>
      <c r="L59" s="9"/>
    </row>
    <row r="60" spans="2:12" ht="15" customHeight="1" thickBot="1" x14ac:dyDescent="0.3">
      <c r="B60" s="6" t="s">
        <v>30</v>
      </c>
      <c r="C60" s="10" t="s">
        <v>6</v>
      </c>
      <c r="D60" s="10" t="e">
        <f t="shared" si="14"/>
        <v>#DIV/0!</v>
      </c>
      <c r="E60" s="10" t="e">
        <f t="shared" si="14"/>
        <v>#DIV/0!</v>
      </c>
      <c r="F60" s="10" t="e">
        <f t="shared" si="13"/>
        <v>#DIV/0!</v>
      </c>
      <c r="G60" s="18" t="e">
        <f t="shared" si="13"/>
        <v>#DIV/0!</v>
      </c>
      <c r="H60" s="18" t="e">
        <f t="shared" si="13"/>
        <v>#DIV/0!</v>
      </c>
      <c r="I60" s="11" t="e">
        <f t="shared" si="15"/>
        <v>#DIV/0!</v>
      </c>
      <c r="L60" s="9"/>
    </row>
    <row r="61" spans="2:12" ht="15" customHeight="1" thickBot="1" x14ac:dyDescent="0.3">
      <c r="B61" s="5" t="s">
        <v>3</v>
      </c>
      <c r="C61" s="7" t="s">
        <v>6</v>
      </c>
      <c r="D61" s="7" t="e">
        <f t="shared" si="14"/>
        <v>#DIV/0!</v>
      </c>
      <c r="E61" s="7" t="e">
        <f t="shared" si="14"/>
        <v>#DIV/0!</v>
      </c>
      <c r="F61" s="7" t="e">
        <f t="shared" si="13"/>
        <v>#DIV/0!</v>
      </c>
      <c r="G61" s="17" t="e">
        <f t="shared" si="13"/>
        <v>#DIV/0!</v>
      </c>
      <c r="H61" s="17" t="e">
        <f t="shared" si="13"/>
        <v>#DIV/0!</v>
      </c>
      <c r="I61" s="8" t="e">
        <f t="shared" si="15"/>
        <v>#DIV/0!</v>
      </c>
      <c r="L61" s="9"/>
    </row>
    <row r="62" spans="2:12" ht="15" customHeight="1" thickBot="1" x14ac:dyDescent="0.3">
      <c r="B62" s="6" t="s">
        <v>11</v>
      </c>
      <c r="C62" s="10" t="s">
        <v>6</v>
      </c>
      <c r="D62" s="10" t="e">
        <f t="shared" si="14"/>
        <v>#DIV/0!</v>
      </c>
      <c r="E62" s="10" t="e">
        <f t="shared" si="14"/>
        <v>#DIV/0!</v>
      </c>
      <c r="F62" s="10" t="e">
        <f t="shared" si="13"/>
        <v>#DIV/0!</v>
      </c>
      <c r="G62" s="18" t="e">
        <f t="shared" si="13"/>
        <v>#DIV/0!</v>
      </c>
      <c r="H62" s="18" t="e">
        <f t="shared" si="13"/>
        <v>#DIV/0!</v>
      </c>
      <c r="I62" s="11" t="e">
        <f t="shared" si="15"/>
        <v>#DIV/0!</v>
      </c>
      <c r="L62" s="9"/>
    </row>
    <row r="63" spans="2:12" ht="15" customHeight="1" thickBot="1" x14ac:dyDescent="0.3">
      <c r="B63" s="5" t="s">
        <v>4</v>
      </c>
      <c r="C63" s="7" t="s">
        <v>6</v>
      </c>
      <c r="D63" s="7" t="e">
        <f t="shared" si="14"/>
        <v>#DIV/0!</v>
      </c>
      <c r="E63" s="7" t="e">
        <f t="shared" si="14"/>
        <v>#DIV/0!</v>
      </c>
      <c r="F63" s="7" t="e">
        <f t="shared" si="13"/>
        <v>#DIV/0!</v>
      </c>
      <c r="G63" s="17" t="e">
        <f t="shared" si="13"/>
        <v>#DIV/0!</v>
      </c>
      <c r="H63" s="17" t="e">
        <f t="shared" si="13"/>
        <v>#DIV/0!</v>
      </c>
      <c r="I63" s="8" t="e">
        <f t="shared" si="15"/>
        <v>#DIV/0!</v>
      </c>
      <c r="L63" s="9"/>
    </row>
    <row r="64" spans="2:12" ht="15" customHeight="1" x14ac:dyDescent="0.25"/>
    <row r="65" spans="2:12" ht="21" customHeight="1" x14ac:dyDescent="0.25">
      <c r="B65" s="416" t="s">
        <v>75</v>
      </c>
      <c r="C65" s="417"/>
      <c r="D65" s="417"/>
      <c r="E65" s="417"/>
      <c r="F65" s="417"/>
      <c r="G65" s="417"/>
      <c r="H65" s="417"/>
      <c r="I65" s="417"/>
      <c r="J65" s="417"/>
      <c r="K65" s="417"/>
      <c r="L65" s="417"/>
    </row>
    <row r="66" spans="2:12" s="37" customFormat="1" ht="18" thickBot="1" x14ac:dyDescent="0.3">
      <c r="B66" s="38" t="s">
        <v>17</v>
      </c>
      <c r="C66" s="152" t="s">
        <v>27</v>
      </c>
      <c r="D66" s="152" t="s">
        <v>18</v>
      </c>
      <c r="E66" s="38" t="s">
        <v>14</v>
      </c>
      <c r="F66" s="418" t="s">
        <v>23</v>
      </c>
      <c r="G66" s="419"/>
      <c r="H66" s="419"/>
      <c r="I66" s="419"/>
      <c r="J66" s="419"/>
      <c r="K66" s="419"/>
      <c r="L66" s="420"/>
    </row>
    <row r="67" spans="2:12" ht="15" customHeight="1" thickBot="1" x14ac:dyDescent="0.3">
      <c r="B67" s="5" t="s">
        <v>10</v>
      </c>
      <c r="C67" s="7" t="e">
        <f t="shared" ref="C67:C75" si="16">I26</f>
        <v>#DIV/0!</v>
      </c>
      <c r="D67" s="7" t="e">
        <f t="shared" ref="D67:D75" si="17">I55</f>
        <v>#DIV/0!</v>
      </c>
      <c r="E67" s="57"/>
      <c r="F67" s="411"/>
      <c r="G67" s="412"/>
      <c r="H67" s="412"/>
      <c r="I67" s="412"/>
      <c r="J67" s="412"/>
      <c r="K67" s="412"/>
      <c r="L67" s="413"/>
    </row>
    <row r="68" spans="2:12" ht="15" customHeight="1" thickBot="1" x14ac:dyDescent="0.3">
      <c r="B68" s="6" t="s">
        <v>0</v>
      </c>
      <c r="C68" s="10" t="e">
        <f t="shared" si="16"/>
        <v>#DIV/0!</v>
      </c>
      <c r="D68" s="10" t="e">
        <f t="shared" si="17"/>
        <v>#DIV/0!</v>
      </c>
      <c r="E68" s="57"/>
      <c r="F68" s="411"/>
      <c r="G68" s="412"/>
      <c r="H68" s="412"/>
      <c r="I68" s="412"/>
      <c r="J68" s="412"/>
      <c r="K68" s="412"/>
      <c r="L68" s="413"/>
    </row>
    <row r="69" spans="2:12" ht="15" customHeight="1" thickBot="1" x14ac:dyDescent="0.3">
      <c r="B69" s="5" t="s">
        <v>9</v>
      </c>
      <c r="C69" s="7" t="e">
        <f t="shared" si="16"/>
        <v>#DIV/0!</v>
      </c>
      <c r="D69" s="7" t="e">
        <f t="shared" si="17"/>
        <v>#DIV/0!</v>
      </c>
      <c r="E69" s="57"/>
      <c r="F69" s="411"/>
      <c r="G69" s="412"/>
      <c r="H69" s="412"/>
      <c r="I69" s="412"/>
      <c r="J69" s="412"/>
      <c r="K69" s="412"/>
      <c r="L69" s="413"/>
    </row>
    <row r="70" spans="2:12" ht="15" customHeight="1" thickBot="1" x14ac:dyDescent="0.3">
      <c r="B70" s="6" t="s">
        <v>1</v>
      </c>
      <c r="C70" s="10" t="e">
        <f t="shared" si="16"/>
        <v>#DIV/0!</v>
      </c>
      <c r="D70" s="10" t="e">
        <f t="shared" si="17"/>
        <v>#DIV/0!</v>
      </c>
      <c r="E70" s="57"/>
      <c r="F70" s="411"/>
      <c r="G70" s="412"/>
      <c r="H70" s="412"/>
      <c r="I70" s="412"/>
      <c r="J70" s="412"/>
      <c r="K70" s="412"/>
      <c r="L70" s="413"/>
    </row>
    <row r="71" spans="2:12" ht="15" customHeight="1" thickBot="1" x14ac:dyDescent="0.3">
      <c r="B71" s="5" t="s">
        <v>2</v>
      </c>
      <c r="C71" s="7" t="e">
        <f t="shared" si="16"/>
        <v>#DIV/0!</v>
      </c>
      <c r="D71" s="7" t="e">
        <f t="shared" si="17"/>
        <v>#DIV/0!</v>
      </c>
      <c r="E71" s="57"/>
      <c r="F71" s="411"/>
      <c r="G71" s="412"/>
      <c r="H71" s="412"/>
      <c r="I71" s="412"/>
      <c r="J71" s="412"/>
      <c r="K71" s="412"/>
      <c r="L71" s="413"/>
    </row>
    <row r="72" spans="2:12" ht="15" customHeight="1" thickBot="1" x14ac:dyDescent="0.3">
      <c r="B72" s="6" t="s">
        <v>30</v>
      </c>
      <c r="C72" s="10" t="e">
        <f t="shared" si="16"/>
        <v>#DIV/0!</v>
      </c>
      <c r="D72" s="10" t="e">
        <f t="shared" si="17"/>
        <v>#DIV/0!</v>
      </c>
      <c r="E72" s="57"/>
      <c r="F72" s="411"/>
      <c r="G72" s="412"/>
      <c r="H72" s="412"/>
      <c r="I72" s="412"/>
      <c r="J72" s="412"/>
      <c r="K72" s="412"/>
      <c r="L72" s="413"/>
    </row>
    <row r="73" spans="2:12" ht="15" customHeight="1" thickBot="1" x14ac:dyDescent="0.3">
      <c r="B73" s="5" t="s">
        <v>3</v>
      </c>
      <c r="C73" s="7" t="e">
        <f t="shared" si="16"/>
        <v>#DIV/0!</v>
      </c>
      <c r="D73" s="7" t="e">
        <f t="shared" si="17"/>
        <v>#DIV/0!</v>
      </c>
      <c r="E73" s="57"/>
      <c r="F73" s="411"/>
      <c r="G73" s="412"/>
      <c r="H73" s="412"/>
      <c r="I73" s="412"/>
      <c r="J73" s="412"/>
      <c r="K73" s="412"/>
      <c r="L73" s="413"/>
    </row>
    <row r="74" spans="2:12" ht="15" customHeight="1" thickBot="1" x14ac:dyDescent="0.3">
      <c r="B74" s="6" t="s">
        <v>11</v>
      </c>
      <c r="C74" s="10" t="e">
        <f t="shared" si="16"/>
        <v>#DIV/0!</v>
      </c>
      <c r="D74" s="10" t="e">
        <f t="shared" si="17"/>
        <v>#DIV/0!</v>
      </c>
      <c r="E74" s="57"/>
      <c r="F74" s="411"/>
      <c r="G74" s="412"/>
      <c r="H74" s="412"/>
      <c r="I74" s="412"/>
      <c r="J74" s="412"/>
      <c r="K74" s="412"/>
      <c r="L74" s="413"/>
    </row>
    <row r="75" spans="2:12" ht="15" customHeight="1" thickBot="1" x14ac:dyDescent="0.3">
      <c r="B75" s="5" t="s">
        <v>4</v>
      </c>
      <c r="C75" s="7" t="e">
        <f t="shared" si="16"/>
        <v>#DIV/0!</v>
      </c>
      <c r="D75" s="7" t="e">
        <f t="shared" si="17"/>
        <v>#DIV/0!</v>
      </c>
      <c r="E75" s="57"/>
      <c r="F75" s="411"/>
      <c r="G75" s="412"/>
      <c r="H75" s="412"/>
      <c r="I75" s="412"/>
      <c r="J75" s="412"/>
      <c r="K75" s="412"/>
      <c r="L75" s="413"/>
    </row>
    <row r="76" spans="2:12" ht="15" customHeight="1" thickBot="1" x14ac:dyDescent="0.3"/>
    <row r="77" spans="2:12" ht="21" customHeight="1" thickBot="1" x14ac:dyDescent="0.3">
      <c r="B77" s="434" t="s">
        <v>21</v>
      </c>
      <c r="C77" s="435"/>
      <c r="D77" s="435"/>
      <c r="E77" s="436"/>
      <c r="I77" s="25"/>
      <c r="J77" s="25"/>
      <c r="K77" s="25"/>
    </row>
    <row r="78" spans="2:12" s="37" customFormat="1" ht="18" thickBot="1" x14ac:dyDescent="0.3">
      <c r="B78" s="38" t="s">
        <v>8</v>
      </c>
      <c r="C78" s="152" t="s">
        <v>5</v>
      </c>
      <c r="D78" s="152">
        <f>H12+1</f>
        <v>2021</v>
      </c>
      <c r="E78" s="152">
        <f>D78+10</f>
        <v>2031</v>
      </c>
      <c r="F78" s="42"/>
      <c r="H78" s="25"/>
      <c r="I78" s="25"/>
      <c r="J78" s="25"/>
      <c r="K78" s="25"/>
    </row>
    <row r="79" spans="2:12" ht="15" customHeight="1" thickBot="1" x14ac:dyDescent="0.3">
      <c r="B79" s="5" t="s">
        <v>10</v>
      </c>
      <c r="C79" s="12" t="e">
        <f>I13</f>
        <v>#DIV/0!</v>
      </c>
      <c r="D79" s="12" t="e">
        <f t="shared" ref="D79:D87" si="18">C79*(1+$E67)</f>
        <v>#DIV/0!</v>
      </c>
      <c r="E79" s="19" t="e">
        <f t="shared" ref="E79:E87" si="19">D79*(1+$E67)^10</f>
        <v>#DIV/0!</v>
      </c>
      <c r="G79" s="433" t="s">
        <v>68</v>
      </c>
      <c r="H79" s="433"/>
      <c r="I79" s="433"/>
      <c r="J79" s="433"/>
      <c r="K79" s="433"/>
    </row>
    <row r="80" spans="2:12" ht="15" customHeight="1" thickBot="1" x14ac:dyDescent="0.3">
      <c r="B80" s="6" t="s">
        <v>0</v>
      </c>
      <c r="C80" s="20" t="e">
        <f t="shared" ref="C80:C87" si="20">I14</f>
        <v>#DIV/0!</v>
      </c>
      <c r="D80" s="20" t="e">
        <f t="shared" si="18"/>
        <v>#DIV/0!</v>
      </c>
      <c r="E80" s="21" t="e">
        <f t="shared" si="19"/>
        <v>#DIV/0!</v>
      </c>
      <c r="G80" s="433"/>
      <c r="H80" s="433"/>
      <c r="I80" s="433"/>
      <c r="J80" s="433"/>
      <c r="K80" s="433"/>
    </row>
    <row r="81" spans="2:11" ht="15" customHeight="1" thickBot="1" x14ac:dyDescent="0.3">
      <c r="B81" s="5" t="s">
        <v>9</v>
      </c>
      <c r="C81" s="12" t="e">
        <f t="shared" si="20"/>
        <v>#DIV/0!</v>
      </c>
      <c r="D81" s="12" t="e">
        <f t="shared" si="18"/>
        <v>#DIV/0!</v>
      </c>
      <c r="E81" s="19" t="e">
        <f t="shared" si="19"/>
        <v>#DIV/0!</v>
      </c>
      <c r="G81" s="433"/>
      <c r="H81" s="433"/>
      <c r="I81" s="433"/>
      <c r="J81" s="433"/>
      <c r="K81" s="433"/>
    </row>
    <row r="82" spans="2:11" ht="15" customHeight="1" thickBot="1" x14ac:dyDescent="0.3">
      <c r="B82" s="6" t="s">
        <v>1</v>
      </c>
      <c r="C82" s="20" t="e">
        <f t="shared" si="20"/>
        <v>#DIV/0!</v>
      </c>
      <c r="D82" s="22" t="e">
        <f t="shared" si="18"/>
        <v>#DIV/0!</v>
      </c>
      <c r="E82" s="21" t="e">
        <f t="shared" si="19"/>
        <v>#DIV/0!</v>
      </c>
      <c r="G82" s="485" t="s">
        <v>67</v>
      </c>
      <c r="H82" s="485"/>
      <c r="I82" s="485"/>
      <c r="J82" s="485"/>
      <c r="K82" s="485"/>
    </row>
    <row r="83" spans="2:11" ht="15" customHeight="1" thickBot="1" x14ac:dyDescent="0.3">
      <c r="B83" s="5" t="s">
        <v>2</v>
      </c>
      <c r="C83" s="12" t="e">
        <f t="shared" si="20"/>
        <v>#DIV/0!</v>
      </c>
      <c r="D83" s="12" t="e">
        <f t="shared" si="18"/>
        <v>#DIV/0!</v>
      </c>
      <c r="E83" s="19" t="e">
        <f t="shared" si="19"/>
        <v>#DIV/0!</v>
      </c>
      <c r="G83" s="485"/>
      <c r="H83" s="485"/>
      <c r="I83" s="485"/>
      <c r="J83" s="485"/>
      <c r="K83" s="485"/>
    </row>
    <row r="84" spans="2:11" ht="15" customHeight="1" thickBot="1" x14ac:dyDescent="0.3">
      <c r="B84" s="6" t="s">
        <v>30</v>
      </c>
      <c r="C84" s="20" t="e">
        <f t="shared" si="20"/>
        <v>#DIV/0!</v>
      </c>
      <c r="D84" s="20" t="e">
        <f t="shared" si="18"/>
        <v>#DIV/0!</v>
      </c>
      <c r="E84" s="21" t="e">
        <f t="shared" si="19"/>
        <v>#DIV/0!</v>
      </c>
      <c r="G84" s="485"/>
      <c r="H84" s="485"/>
      <c r="I84" s="485"/>
      <c r="J84" s="485"/>
      <c r="K84" s="485"/>
    </row>
    <row r="85" spans="2:11" ht="15" customHeight="1" thickBot="1" x14ac:dyDescent="0.3">
      <c r="B85" s="5" t="s">
        <v>3</v>
      </c>
      <c r="C85" s="12" t="e">
        <f t="shared" si="20"/>
        <v>#DIV/0!</v>
      </c>
      <c r="D85" s="12" t="e">
        <f t="shared" si="18"/>
        <v>#DIV/0!</v>
      </c>
      <c r="E85" s="19" t="e">
        <f t="shared" si="19"/>
        <v>#DIV/0!</v>
      </c>
      <c r="G85" s="485"/>
      <c r="H85" s="485"/>
      <c r="I85" s="485"/>
      <c r="J85" s="485"/>
      <c r="K85" s="485"/>
    </row>
    <row r="86" spans="2:11" ht="15" customHeight="1" thickBot="1" x14ac:dyDescent="0.3">
      <c r="B86" s="6" t="s">
        <v>11</v>
      </c>
      <c r="C86" s="20" t="e">
        <f t="shared" si="20"/>
        <v>#DIV/0!</v>
      </c>
      <c r="D86" s="20" t="e">
        <f t="shared" si="18"/>
        <v>#DIV/0!</v>
      </c>
      <c r="E86" s="21" t="e">
        <f t="shared" si="19"/>
        <v>#DIV/0!</v>
      </c>
      <c r="H86" s="52"/>
      <c r="I86" s="52"/>
      <c r="J86" s="52"/>
      <c r="K86" s="52"/>
    </row>
    <row r="87" spans="2:11" ht="15" customHeight="1" thickBot="1" x14ac:dyDescent="0.3">
      <c r="B87" s="5" t="s">
        <v>4</v>
      </c>
      <c r="C87" s="12" t="e">
        <f t="shared" si="20"/>
        <v>#DIV/0!</v>
      </c>
      <c r="D87" s="12" t="e">
        <f t="shared" si="18"/>
        <v>#DIV/0!</v>
      </c>
      <c r="E87" s="19" t="e">
        <f t="shared" si="19"/>
        <v>#DIV/0!</v>
      </c>
      <c r="H87" s="52"/>
      <c r="I87" s="52"/>
      <c r="J87" s="52"/>
      <c r="K87" s="52"/>
    </row>
    <row r="88" spans="2:11" ht="15" customHeight="1" thickBot="1" x14ac:dyDescent="0.3">
      <c r="H88" s="52"/>
      <c r="I88" s="52"/>
      <c r="J88" s="52"/>
      <c r="K88" s="52"/>
    </row>
    <row r="89" spans="2:11" ht="21" customHeight="1" thickBot="1" x14ac:dyDescent="0.3">
      <c r="B89" s="427" t="s">
        <v>20</v>
      </c>
      <c r="C89" s="429"/>
      <c r="G89" s="452" t="s">
        <v>37</v>
      </c>
      <c r="H89" s="453"/>
      <c r="I89" s="453"/>
      <c r="J89" s="453"/>
      <c r="K89" s="453"/>
    </row>
    <row r="90" spans="2:11" s="37" customFormat="1" ht="18" thickBot="1" x14ac:dyDescent="0.3">
      <c r="B90" s="38" t="s">
        <v>17</v>
      </c>
      <c r="C90" s="152" t="s">
        <v>19</v>
      </c>
      <c r="E90" s="28" t="s">
        <v>29</v>
      </c>
      <c r="G90" s="473" t="s">
        <v>31</v>
      </c>
      <c r="H90" s="474"/>
      <c r="I90" s="475"/>
      <c r="J90" s="40">
        <f>D78</f>
        <v>2021</v>
      </c>
      <c r="K90" s="40">
        <f>E78</f>
        <v>2031</v>
      </c>
    </row>
    <row r="91" spans="2:11" ht="15" customHeight="1" thickBot="1" x14ac:dyDescent="0.3">
      <c r="B91" s="5" t="s">
        <v>10</v>
      </c>
      <c r="C91" s="23">
        <v>16.920000000000002</v>
      </c>
      <c r="E91" s="29">
        <v>1940</v>
      </c>
      <c r="G91" s="469" t="s">
        <v>10</v>
      </c>
      <c r="H91" s="470"/>
      <c r="I91" s="471"/>
      <c r="J91" s="23" t="e">
        <f t="shared" ref="J91:J99" si="21">D79*C91/$E$91</f>
        <v>#DIV/0!</v>
      </c>
      <c r="K91" s="23" t="e">
        <f t="shared" ref="K91:K99" si="22">E79*C91/$E$91</f>
        <v>#DIV/0!</v>
      </c>
    </row>
    <row r="92" spans="2:11" ht="15" customHeight="1" thickBot="1" x14ac:dyDescent="0.3">
      <c r="B92" s="6" t="s">
        <v>0</v>
      </c>
      <c r="C92" s="24">
        <v>10.18</v>
      </c>
      <c r="G92" s="441" t="s">
        <v>0</v>
      </c>
      <c r="H92" s="442"/>
      <c r="I92" s="443"/>
      <c r="J92" s="120" t="e">
        <f t="shared" si="21"/>
        <v>#DIV/0!</v>
      </c>
      <c r="K92" s="120" t="e">
        <f t="shared" si="22"/>
        <v>#DIV/0!</v>
      </c>
    </row>
    <row r="93" spans="2:11" ht="15" customHeight="1" thickBot="1" x14ac:dyDescent="0.3">
      <c r="B93" s="5" t="s">
        <v>9</v>
      </c>
      <c r="C93" s="23">
        <v>7.33</v>
      </c>
      <c r="G93" s="469" t="s">
        <v>9</v>
      </c>
      <c r="H93" s="470"/>
      <c r="I93" s="471"/>
      <c r="J93" s="23" t="e">
        <f t="shared" si="21"/>
        <v>#DIV/0!</v>
      </c>
      <c r="K93" s="23" t="e">
        <f t="shared" si="22"/>
        <v>#DIV/0!</v>
      </c>
    </row>
    <row r="94" spans="2:11" ht="15" customHeight="1" thickBot="1" x14ac:dyDescent="0.3">
      <c r="B94" s="6" t="s">
        <v>1</v>
      </c>
      <c r="C94" s="24">
        <v>2</v>
      </c>
      <c r="G94" s="441" t="s">
        <v>1</v>
      </c>
      <c r="H94" s="442"/>
      <c r="I94" s="443"/>
      <c r="J94" s="120" t="e">
        <f t="shared" si="21"/>
        <v>#DIV/0!</v>
      </c>
      <c r="K94" s="120" t="e">
        <f t="shared" si="22"/>
        <v>#DIV/0!</v>
      </c>
    </row>
    <row r="95" spans="2:11" ht="15" customHeight="1" thickBot="1" x14ac:dyDescent="0.3">
      <c r="B95" s="5" t="s">
        <v>2</v>
      </c>
      <c r="C95" s="23">
        <v>5.43</v>
      </c>
      <c r="G95" s="469" t="s">
        <v>2</v>
      </c>
      <c r="H95" s="470"/>
      <c r="I95" s="471"/>
      <c r="J95" s="23" t="e">
        <f t="shared" si="21"/>
        <v>#DIV/0!</v>
      </c>
      <c r="K95" s="23" t="e">
        <f t="shared" si="22"/>
        <v>#DIV/0!</v>
      </c>
    </row>
    <row r="96" spans="2:11" ht="15" customHeight="1" thickBot="1" x14ac:dyDescent="0.3">
      <c r="B96" s="6" t="s">
        <v>30</v>
      </c>
      <c r="C96" s="24">
        <v>1.62</v>
      </c>
      <c r="G96" s="441" t="s">
        <v>30</v>
      </c>
      <c r="H96" s="442"/>
      <c r="I96" s="443"/>
      <c r="J96" s="120" t="e">
        <f t="shared" si="21"/>
        <v>#DIV/0!</v>
      </c>
      <c r="K96" s="120" t="e">
        <f t="shared" si="22"/>
        <v>#DIV/0!</v>
      </c>
    </row>
    <row r="97" spans="2:14" ht="15" customHeight="1" thickBot="1" x14ac:dyDescent="0.3">
      <c r="B97" s="5" t="s">
        <v>3</v>
      </c>
      <c r="C97" s="23">
        <v>8.89</v>
      </c>
      <c r="G97" s="469" t="s">
        <v>3</v>
      </c>
      <c r="H97" s="470"/>
      <c r="I97" s="471"/>
      <c r="J97" s="23" t="e">
        <f t="shared" si="21"/>
        <v>#DIV/0!</v>
      </c>
      <c r="K97" s="23" t="e">
        <f t="shared" si="22"/>
        <v>#DIV/0!</v>
      </c>
    </row>
    <row r="98" spans="2:14" ht="15" customHeight="1" thickBot="1" x14ac:dyDescent="0.3">
      <c r="B98" s="6" t="s">
        <v>11</v>
      </c>
      <c r="C98" s="24">
        <v>8.93</v>
      </c>
      <c r="G98" s="441" t="s">
        <v>11</v>
      </c>
      <c r="H98" s="442"/>
      <c r="I98" s="443"/>
      <c r="J98" s="120" t="e">
        <f t="shared" si="21"/>
        <v>#DIV/0!</v>
      </c>
      <c r="K98" s="120" t="e">
        <f t="shared" si="22"/>
        <v>#DIV/0!</v>
      </c>
    </row>
    <row r="99" spans="2:14" ht="15" customHeight="1" thickBot="1" x14ac:dyDescent="0.3">
      <c r="B99" s="5" t="s">
        <v>4</v>
      </c>
      <c r="C99" s="23">
        <v>5.03</v>
      </c>
      <c r="G99" s="469" t="s">
        <v>4</v>
      </c>
      <c r="H99" s="470"/>
      <c r="I99" s="471"/>
      <c r="J99" s="23" t="e">
        <f t="shared" si="21"/>
        <v>#DIV/0!</v>
      </c>
      <c r="K99" s="23" t="e">
        <f t="shared" si="22"/>
        <v>#DIV/0!</v>
      </c>
    </row>
    <row r="100" spans="2:14" ht="15" customHeight="1" thickBot="1" x14ac:dyDescent="0.3">
      <c r="B100" s="6" t="s">
        <v>122</v>
      </c>
      <c r="C100" s="24">
        <v>22</v>
      </c>
      <c r="G100" s="441" t="s">
        <v>122</v>
      </c>
      <c r="H100" s="442"/>
      <c r="I100" s="443"/>
      <c r="J100" s="120" t="e">
        <f>K100</f>
        <v>#DIV/0!</v>
      </c>
      <c r="K100" s="120" t="e">
        <f>H22*C100/$E$91</f>
        <v>#DIV/0!</v>
      </c>
    </row>
    <row r="101" spans="2:14" ht="15" customHeight="1" thickBot="1" x14ac:dyDescent="0.3">
      <c r="G101" s="476" t="s">
        <v>38</v>
      </c>
      <c r="H101" s="477"/>
      <c r="I101" s="478"/>
      <c r="J101" s="45">
        <v>1</v>
      </c>
      <c r="K101" s="45">
        <v>1</v>
      </c>
    </row>
    <row r="102" spans="2:14" ht="21.75" thickBot="1" x14ac:dyDescent="0.3">
      <c r="G102" s="479" t="s">
        <v>16</v>
      </c>
      <c r="H102" s="480"/>
      <c r="I102" s="481"/>
      <c r="J102" s="50">
        <f>IFERROR(ROUND(SUM(J91:J101),0),0)</f>
        <v>0</v>
      </c>
      <c r="K102" s="121">
        <f>IFERROR(ROUND(SUM(K91:K101),0),0)</f>
        <v>0</v>
      </c>
      <c r="M102" s="146"/>
      <c r="N102" s="145"/>
    </row>
    <row r="103" spans="2:14" ht="21" x14ac:dyDescent="0.25">
      <c r="G103" s="136"/>
      <c r="H103" s="136"/>
      <c r="I103" s="136"/>
      <c r="J103" s="137"/>
      <c r="K103" s="139"/>
    </row>
    <row r="104" spans="2:14" ht="20.100000000000001" customHeight="1" x14ac:dyDescent="0.25"/>
    <row r="105" spans="2:14" ht="24.95" customHeight="1" x14ac:dyDescent="0.25">
      <c r="B105" s="451" t="s">
        <v>137</v>
      </c>
      <c r="C105" s="451"/>
      <c r="D105" s="451"/>
      <c r="E105" s="451"/>
      <c r="F105" s="451"/>
      <c r="G105" s="451"/>
      <c r="H105" s="451"/>
      <c r="I105" s="451"/>
      <c r="J105" s="451"/>
      <c r="K105" s="451"/>
      <c r="L105" s="30"/>
      <c r="M105" s="30"/>
    </row>
    <row r="106" spans="2:14" ht="9" customHeight="1" x14ac:dyDescent="0.25"/>
    <row r="107" spans="2:14" ht="21" customHeight="1" thickBot="1" x14ac:dyDescent="0.3">
      <c r="B107" s="452" t="s">
        <v>140</v>
      </c>
      <c r="C107" s="453"/>
      <c r="D107" s="453"/>
      <c r="G107" s="409" t="s">
        <v>43</v>
      </c>
      <c r="H107" s="410"/>
      <c r="I107" s="410"/>
      <c r="J107" s="410"/>
      <c r="K107" s="410"/>
    </row>
    <row r="108" spans="2:14" ht="21" customHeight="1" thickBot="1" x14ac:dyDescent="0.3">
      <c r="B108" s="46" t="s">
        <v>42</v>
      </c>
      <c r="C108" s="47" t="s">
        <v>41</v>
      </c>
      <c r="D108" s="122">
        <f>ROUND(K102*13%,0)</f>
        <v>0</v>
      </c>
      <c r="G108" s="482" t="s">
        <v>44</v>
      </c>
      <c r="H108" s="483"/>
      <c r="I108" s="484"/>
      <c r="J108" s="47" t="s">
        <v>41</v>
      </c>
      <c r="K108" s="122">
        <f>IF($K$102&gt;45,4,IF($K$102&gt;30,3,IF($K$102&gt;0,2,0)))</f>
        <v>0</v>
      </c>
    </row>
    <row r="109" spans="2:14" ht="9" customHeight="1" thickBot="1" x14ac:dyDescent="0.3"/>
    <row r="110" spans="2:14" ht="15" customHeight="1" thickBot="1" x14ac:dyDescent="0.3">
      <c r="G110" s="444" t="s">
        <v>48</v>
      </c>
      <c r="H110" s="445"/>
      <c r="I110" s="135" t="s">
        <v>50</v>
      </c>
    </row>
    <row r="111" spans="2:14" x14ac:dyDescent="0.25">
      <c r="G111" s="446" t="s">
        <v>45</v>
      </c>
      <c r="H111" s="446"/>
      <c r="I111" s="153">
        <v>2</v>
      </c>
    </row>
    <row r="112" spans="2:14" x14ac:dyDescent="0.25">
      <c r="G112" s="447" t="s">
        <v>46</v>
      </c>
      <c r="H112" s="447"/>
      <c r="I112" s="154">
        <v>3</v>
      </c>
    </row>
    <row r="113" spans="2:13" x14ac:dyDescent="0.25">
      <c r="G113" s="447" t="s">
        <v>47</v>
      </c>
      <c r="H113" s="447"/>
      <c r="I113" s="154">
        <v>4</v>
      </c>
    </row>
    <row r="114" spans="2:13" x14ac:dyDescent="0.25">
      <c r="G114" s="138"/>
      <c r="H114" s="138"/>
      <c r="I114" s="138"/>
    </row>
    <row r="116" spans="2:13" ht="24.95" customHeight="1" x14ac:dyDescent="0.25">
      <c r="B116" s="151" t="s">
        <v>139</v>
      </c>
      <c r="L116" s="30"/>
      <c r="M116" s="30"/>
    </row>
    <row r="118" spans="2:13" ht="21" customHeight="1" thickBot="1" x14ac:dyDescent="0.3">
      <c r="B118" s="452" t="s">
        <v>51</v>
      </c>
      <c r="C118" s="453"/>
      <c r="D118" s="453"/>
      <c r="E118" s="453"/>
      <c r="F118" s="453"/>
      <c r="G118" s="453"/>
      <c r="H118" s="453"/>
      <c r="I118" s="453"/>
    </row>
    <row r="119" spans="2:13" ht="21" customHeight="1" x14ac:dyDescent="0.25">
      <c r="B119" s="316" t="s">
        <v>135</v>
      </c>
      <c r="C119" s="317"/>
      <c r="D119" s="317"/>
      <c r="E119" s="317"/>
      <c r="F119" s="318"/>
      <c r="G119" s="460" t="s">
        <v>56</v>
      </c>
      <c r="H119" s="461"/>
      <c r="I119" s="58"/>
    </row>
    <row r="120" spans="2:13" ht="21.75" thickBot="1" x14ac:dyDescent="0.3">
      <c r="B120" s="319"/>
      <c r="C120" s="320"/>
      <c r="D120" s="320"/>
      <c r="E120" s="320"/>
      <c r="F120" s="321"/>
      <c r="G120" s="462" t="s">
        <v>57</v>
      </c>
      <c r="H120" s="463"/>
      <c r="I120" s="59"/>
    </row>
    <row r="121" spans="2:13" ht="21" customHeight="1" x14ac:dyDescent="0.25">
      <c r="B121" s="316" t="s">
        <v>138</v>
      </c>
      <c r="C121" s="317"/>
      <c r="D121" s="317"/>
      <c r="E121" s="317"/>
      <c r="F121" s="318"/>
      <c r="G121" s="464" t="s">
        <v>76</v>
      </c>
      <c r="H121" s="465"/>
      <c r="I121" s="58"/>
    </row>
    <row r="122" spans="2:13" ht="21.75" thickBot="1" x14ac:dyDescent="0.3">
      <c r="B122" s="319"/>
      <c r="C122" s="320"/>
      <c r="D122" s="320"/>
      <c r="E122" s="320"/>
      <c r="F122" s="321"/>
      <c r="G122" s="458" t="s">
        <v>136</v>
      </c>
      <c r="H122" s="459"/>
      <c r="I122" s="59"/>
    </row>
    <row r="123" spans="2:13" ht="15" customHeight="1" thickBot="1" x14ac:dyDescent="0.3"/>
    <row r="124" spans="2:13" ht="16.5" thickBot="1" x14ac:dyDescent="0.3">
      <c r="B124" s="403" t="s">
        <v>66</v>
      </c>
      <c r="C124" s="404"/>
      <c r="D124" s="404"/>
      <c r="E124" s="404"/>
      <c r="F124" s="404"/>
      <c r="G124" s="404"/>
      <c r="H124" s="404"/>
      <c r="I124" s="405"/>
    </row>
    <row r="125" spans="2:13" ht="75" customHeight="1" thickBot="1" x14ac:dyDescent="0.3">
      <c r="B125" s="406"/>
      <c r="C125" s="407"/>
      <c r="D125" s="407"/>
      <c r="E125" s="407"/>
      <c r="F125" s="407"/>
      <c r="G125" s="407"/>
      <c r="H125" s="407"/>
      <c r="I125" s="408"/>
    </row>
  </sheetData>
  <sheetProtection algorithmName="SHA-512" hashValue="40my8hEbbj+E5S1bKPDfqAoUZfQvvzxeHKcgkHZPqZ6Y5KOao3Qre1BVTk4IHUM2eLXFy7ydGGl/Xe4vyUUP4Q==" saltValue="GWjs0SQ5gXYL9mCJLuOpXQ==" spinCount="100000" sheet="1" objects="1" scenarios="1" selectLockedCells="1"/>
  <mergeCells count="59">
    <mergeCell ref="B65:L65"/>
    <mergeCell ref="C1:I1"/>
    <mergeCell ref="C5:L5"/>
    <mergeCell ref="K8:L10"/>
    <mergeCell ref="B9:G9"/>
    <mergeCell ref="B11:I11"/>
    <mergeCell ref="K13:L17"/>
    <mergeCell ref="B24:I24"/>
    <mergeCell ref="B36:I36"/>
    <mergeCell ref="K37:L39"/>
    <mergeCell ref="B41:I41"/>
    <mergeCell ref="B53:I53"/>
    <mergeCell ref="D3:I3"/>
    <mergeCell ref="D4:E4"/>
    <mergeCell ref="B77:E77"/>
    <mergeCell ref="G79:K81"/>
    <mergeCell ref="F66:L66"/>
    <mergeCell ref="F67:L67"/>
    <mergeCell ref="F68:L68"/>
    <mergeCell ref="F69:L69"/>
    <mergeCell ref="F70:L70"/>
    <mergeCell ref="F71:L71"/>
    <mergeCell ref="G92:I92"/>
    <mergeCell ref="F72:L72"/>
    <mergeCell ref="F73:L73"/>
    <mergeCell ref="F74:L74"/>
    <mergeCell ref="F75:L75"/>
    <mergeCell ref="G82:K85"/>
    <mergeCell ref="B89:C89"/>
    <mergeCell ref="G89:K89"/>
    <mergeCell ref="G90:I90"/>
    <mergeCell ref="G91:I91"/>
    <mergeCell ref="B107:D107"/>
    <mergeCell ref="G107:K107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B105:K105"/>
    <mergeCell ref="B119:F120"/>
    <mergeCell ref="B121:F122"/>
    <mergeCell ref="B124:I124"/>
    <mergeCell ref="B125:I125"/>
    <mergeCell ref="G108:I108"/>
    <mergeCell ref="G110:H110"/>
    <mergeCell ref="G111:H111"/>
    <mergeCell ref="G112:H112"/>
    <mergeCell ref="G113:H113"/>
    <mergeCell ref="B118:I118"/>
    <mergeCell ref="G119:H119"/>
    <mergeCell ref="G120:H120"/>
    <mergeCell ref="G121:H121"/>
    <mergeCell ref="G122:H122"/>
  </mergeCells>
  <pageMargins left="0.78740157480314965" right="0.78740157480314965" top="0.78740157480314965" bottom="0.98425196850393704" header="0.19685039370078741" footer="0.19685039370078741"/>
  <pageSetup scale="62" fitToHeight="0" orientation="portrait" verticalDpi="0" r:id="rId1"/>
  <headerFooter>
    <oddFooter>&amp;CMinisterio de Desarrollo Social y Familia - Policía de Investigaciones de Chile&amp;R&amp;P de &amp;N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158DA-2A0F-424F-9D7A-5E6838B7F8DB}">
  <sheetPr>
    <tabColor theme="5" tint="0.79998168889431442"/>
    <pageSetUpPr fitToPage="1"/>
  </sheetPr>
  <dimension ref="A1:O125"/>
  <sheetViews>
    <sheetView showGridLines="0" zoomScale="80" zoomScaleNormal="80" workbookViewId="0">
      <selection activeCell="C12" sqref="C12"/>
    </sheetView>
  </sheetViews>
  <sheetFormatPr baseColWidth="10" defaultColWidth="11.42578125" defaultRowHeight="15" x14ac:dyDescent="0.25"/>
  <cols>
    <col min="1" max="1" width="2.42578125" style="1" customWidth="1"/>
    <col min="2" max="2" width="28.7109375" style="1" customWidth="1"/>
    <col min="3" max="9" width="11.7109375" style="1" customWidth="1"/>
    <col min="10" max="10" width="8.7109375" style="1" bestFit="1" customWidth="1"/>
    <col min="11" max="11" width="8.7109375" style="1" customWidth="1"/>
    <col min="12" max="12" width="11.42578125" style="1" bestFit="1" customWidth="1"/>
    <col min="13" max="16384" width="11.42578125" style="1"/>
  </cols>
  <sheetData>
    <row r="1" spans="1:15" ht="55.5" customHeight="1" x14ac:dyDescent="0.25">
      <c r="C1" s="217" t="s">
        <v>34</v>
      </c>
      <c r="D1" s="217"/>
      <c r="E1" s="217"/>
      <c r="F1" s="217"/>
      <c r="G1" s="217"/>
      <c r="H1" s="217"/>
      <c r="I1" s="217"/>
    </row>
    <row r="2" spans="1:15" ht="28.5" customHeight="1" x14ac:dyDescent="0.25">
      <c r="C2" s="35" t="s">
        <v>24</v>
      </c>
      <c r="O2"/>
    </row>
    <row r="3" spans="1:15" s="181" customFormat="1" ht="18.75" x14ac:dyDescent="0.25">
      <c r="C3" s="184" t="s">
        <v>71</v>
      </c>
      <c r="D3" s="430">
        <f>CUARTEL!D6</f>
        <v>0</v>
      </c>
      <c r="E3" s="430"/>
      <c r="F3" s="430"/>
      <c r="G3" s="430"/>
      <c r="H3" s="430"/>
      <c r="I3" s="430"/>
      <c r="J3" s="182"/>
      <c r="K3" s="182"/>
    </row>
    <row r="4" spans="1:15" s="183" customFormat="1" ht="18.75" x14ac:dyDescent="0.25">
      <c r="C4" s="184" t="s">
        <v>158</v>
      </c>
      <c r="D4" s="430">
        <f>CUARTEL!D8</f>
        <v>0</v>
      </c>
      <c r="E4" s="430"/>
    </row>
    <row r="5" spans="1:15" s="30" customFormat="1" ht="31.5" x14ac:dyDescent="0.25">
      <c r="B5" s="68" t="s">
        <v>93</v>
      </c>
      <c r="C5" s="489" t="s">
        <v>92</v>
      </c>
      <c r="D5" s="489"/>
      <c r="E5" s="489"/>
      <c r="F5" s="489"/>
      <c r="G5" s="489"/>
      <c r="H5" s="489"/>
      <c r="I5" s="489"/>
      <c r="J5" s="489"/>
      <c r="K5" s="489"/>
      <c r="L5" s="489"/>
    </row>
    <row r="6" spans="1:15" ht="20.100000000000001" customHeight="1" x14ac:dyDescent="0.25">
      <c r="L6" s="30"/>
      <c r="M6" s="30"/>
    </row>
    <row r="7" spans="1:15" ht="24.95" customHeight="1" x14ac:dyDescent="0.25">
      <c r="B7" s="151" t="s">
        <v>39</v>
      </c>
      <c r="H7" s="101"/>
      <c r="L7" s="30"/>
      <c r="M7" s="30"/>
    </row>
    <row r="8" spans="1:15" ht="15" customHeight="1" thickBot="1" x14ac:dyDescent="0.3">
      <c r="K8" s="490" t="s">
        <v>130</v>
      </c>
      <c r="L8" s="490"/>
      <c r="M8" s="30"/>
    </row>
    <row r="9" spans="1:15" s="32" customFormat="1" ht="27" customHeight="1" thickBot="1" x14ac:dyDescent="0.3">
      <c r="B9" s="486" t="s">
        <v>33</v>
      </c>
      <c r="C9" s="487"/>
      <c r="D9" s="487"/>
      <c r="E9" s="487"/>
      <c r="F9" s="487"/>
      <c r="G9" s="488"/>
      <c r="H9" s="67">
        <f>CUARTEL!M67</f>
        <v>0</v>
      </c>
      <c r="K9" s="490"/>
      <c r="L9" s="490"/>
    </row>
    <row r="10" spans="1:15" ht="15" customHeight="1" x14ac:dyDescent="0.25">
      <c r="G10" s="31"/>
      <c r="J10" s="32"/>
      <c r="K10" s="490"/>
      <c r="L10" s="490"/>
      <c r="M10" s="30"/>
    </row>
    <row r="11" spans="1:15" ht="21" customHeight="1" x14ac:dyDescent="0.25">
      <c r="B11" s="416" t="s">
        <v>36</v>
      </c>
      <c r="C11" s="417"/>
      <c r="D11" s="417"/>
      <c r="E11" s="417"/>
      <c r="F11" s="417"/>
      <c r="G11" s="417"/>
      <c r="H11" s="417"/>
      <c r="I11" s="417"/>
      <c r="J11" s="32"/>
    </row>
    <row r="12" spans="1:15" ht="18" customHeight="1" thickBot="1" x14ac:dyDescent="0.3">
      <c r="B12" s="36" t="s">
        <v>8</v>
      </c>
      <c r="C12" s="54">
        <v>2015</v>
      </c>
      <c r="D12" s="44">
        <f t="shared" ref="D12:G12" si="0">C12+1</f>
        <v>2016</v>
      </c>
      <c r="E12" s="44">
        <f t="shared" si="0"/>
        <v>2017</v>
      </c>
      <c r="F12" s="44">
        <f t="shared" si="0"/>
        <v>2018</v>
      </c>
      <c r="G12" s="44">
        <f t="shared" si="0"/>
        <v>2019</v>
      </c>
      <c r="H12" s="44">
        <f>G12+1</f>
        <v>2020</v>
      </c>
      <c r="I12" s="44" t="s">
        <v>5</v>
      </c>
      <c r="K12" s="25"/>
      <c r="L12" s="25"/>
    </row>
    <row r="13" spans="1:15" ht="15" customHeight="1" thickBot="1" x14ac:dyDescent="0.3">
      <c r="A13" s="26"/>
      <c r="B13" s="5" t="s">
        <v>10</v>
      </c>
      <c r="C13" s="55"/>
      <c r="D13" s="55"/>
      <c r="E13" s="55"/>
      <c r="F13" s="55"/>
      <c r="G13" s="55"/>
      <c r="H13" s="55"/>
      <c r="I13" s="61" t="e">
        <f>AVERAGE(C13:H13)</f>
        <v>#DIV/0!</v>
      </c>
      <c r="J13" s="25"/>
      <c r="K13" s="431" t="s">
        <v>22</v>
      </c>
      <c r="L13" s="431"/>
    </row>
    <row r="14" spans="1:15" ht="15" customHeight="1" thickBot="1" x14ac:dyDescent="0.3">
      <c r="A14" s="26"/>
      <c r="B14" s="6" t="s">
        <v>0</v>
      </c>
      <c r="C14" s="55"/>
      <c r="D14" s="55"/>
      <c r="E14" s="55"/>
      <c r="F14" s="55"/>
      <c r="G14" s="55"/>
      <c r="H14" s="55"/>
      <c r="I14" s="61" t="e">
        <f t="shared" ref="I14:I21" si="1">AVERAGE(C14:H14)</f>
        <v>#DIV/0!</v>
      </c>
      <c r="J14" s="25"/>
      <c r="K14" s="431"/>
      <c r="L14" s="431"/>
    </row>
    <row r="15" spans="1:15" ht="15" customHeight="1" thickBot="1" x14ac:dyDescent="0.3">
      <c r="A15" s="26"/>
      <c r="B15" s="33" t="s">
        <v>9</v>
      </c>
      <c r="C15" s="55"/>
      <c r="D15" s="55"/>
      <c r="E15" s="55"/>
      <c r="F15" s="55"/>
      <c r="G15" s="55"/>
      <c r="H15" s="55"/>
      <c r="I15" s="61" t="e">
        <f t="shared" si="1"/>
        <v>#DIV/0!</v>
      </c>
      <c r="J15" s="25"/>
      <c r="K15" s="431"/>
      <c r="L15" s="431"/>
    </row>
    <row r="16" spans="1:15" ht="15" customHeight="1" thickBot="1" x14ac:dyDescent="0.3">
      <c r="A16" s="26"/>
      <c r="B16" s="6" t="s">
        <v>1</v>
      </c>
      <c r="C16" s="55"/>
      <c r="D16" s="55"/>
      <c r="E16" s="55"/>
      <c r="F16" s="55"/>
      <c r="G16" s="55"/>
      <c r="H16" s="55"/>
      <c r="I16" s="61" t="e">
        <f t="shared" si="1"/>
        <v>#DIV/0!</v>
      </c>
      <c r="J16" s="25"/>
      <c r="K16" s="431"/>
      <c r="L16" s="431"/>
    </row>
    <row r="17" spans="1:12" ht="15" customHeight="1" thickBot="1" x14ac:dyDescent="0.3">
      <c r="A17" s="26"/>
      <c r="B17" s="33" t="s">
        <v>2</v>
      </c>
      <c r="C17" s="55"/>
      <c r="D17" s="55"/>
      <c r="E17" s="55"/>
      <c r="F17" s="55"/>
      <c r="G17" s="55"/>
      <c r="H17" s="55"/>
      <c r="I17" s="61" t="e">
        <f t="shared" si="1"/>
        <v>#DIV/0!</v>
      </c>
      <c r="K17" s="431"/>
      <c r="L17" s="431"/>
    </row>
    <row r="18" spans="1:12" ht="15" customHeight="1" thickBot="1" x14ac:dyDescent="0.3">
      <c r="A18" s="26"/>
      <c r="B18" s="6" t="s">
        <v>30</v>
      </c>
      <c r="C18" s="55"/>
      <c r="D18" s="55"/>
      <c r="E18" s="55"/>
      <c r="F18" s="55"/>
      <c r="G18" s="55"/>
      <c r="H18" s="55"/>
      <c r="I18" s="61" t="e">
        <f t="shared" si="1"/>
        <v>#DIV/0!</v>
      </c>
    </row>
    <row r="19" spans="1:12" ht="15" customHeight="1" thickBot="1" x14ac:dyDescent="0.3">
      <c r="A19" s="26"/>
      <c r="B19" s="33" t="s">
        <v>3</v>
      </c>
      <c r="C19" s="55"/>
      <c r="D19" s="55"/>
      <c r="E19" s="55"/>
      <c r="F19" s="55"/>
      <c r="G19" s="55"/>
      <c r="H19" s="55"/>
      <c r="I19" s="61" t="e">
        <f t="shared" si="1"/>
        <v>#DIV/0!</v>
      </c>
    </row>
    <row r="20" spans="1:12" ht="15" customHeight="1" thickBot="1" x14ac:dyDescent="0.3">
      <c r="A20" s="26"/>
      <c r="B20" s="6" t="s">
        <v>11</v>
      </c>
      <c r="C20" s="55"/>
      <c r="D20" s="55"/>
      <c r="E20" s="55"/>
      <c r="F20" s="55"/>
      <c r="G20" s="55"/>
      <c r="H20" s="55"/>
      <c r="I20" s="61" t="e">
        <f t="shared" si="1"/>
        <v>#DIV/0!</v>
      </c>
    </row>
    <row r="21" spans="1:12" ht="15" customHeight="1" thickBot="1" x14ac:dyDescent="0.3">
      <c r="A21" s="26"/>
      <c r="B21" s="33" t="s">
        <v>4</v>
      </c>
      <c r="C21" s="55"/>
      <c r="D21" s="55"/>
      <c r="E21" s="55"/>
      <c r="F21" s="55"/>
      <c r="G21" s="55"/>
      <c r="H21" s="55"/>
      <c r="I21" s="61" t="e">
        <f t="shared" si="1"/>
        <v>#DIV/0!</v>
      </c>
    </row>
    <row r="22" spans="1:12" ht="15" customHeight="1" thickBot="1" x14ac:dyDescent="0.3">
      <c r="B22" s="6" t="s">
        <v>121</v>
      </c>
      <c r="C22" s="43" t="e">
        <f>ROUND(365/H9,0)</f>
        <v>#DIV/0!</v>
      </c>
      <c r="D22" s="43" t="e">
        <f>C22</f>
        <v>#DIV/0!</v>
      </c>
      <c r="E22" s="43" t="e">
        <f t="shared" ref="E22:G22" si="2">D22</f>
        <v>#DIV/0!</v>
      </c>
      <c r="F22" s="43" t="e">
        <f t="shared" si="2"/>
        <v>#DIV/0!</v>
      </c>
      <c r="G22" s="43" t="e">
        <f t="shared" si="2"/>
        <v>#DIV/0!</v>
      </c>
      <c r="H22" s="43" t="e">
        <f>G22</f>
        <v>#DIV/0!</v>
      </c>
      <c r="I22" s="43" t="e">
        <f>H22</f>
        <v>#DIV/0!</v>
      </c>
    </row>
    <row r="23" spans="1:12" ht="15" customHeight="1" x14ac:dyDescent="0.25"/>
    <row r="24" spans="1:12" ht="21" x14ac:dyDescent="0.25">
      <c r="B24" s="416" t="s">
        <v>26</v>
      </c>
      <c r="C24" s="417"/>
      <c r="D24" s="417"/>
      <c r="E24" s="417"/>
      <c r="F24" s="417"/>
      <c r="G24" s="417"/>
      <c r="H24" s="417"/>
      <c r="I24" s="417"/>
    </row>
    <row r="25" spans="1:12" s="37" customFormat="1" ht="18" thickBot="1" x14ac:dyDescent="0.3">
      <c r="B25" s="38" t="s">
        <v>8</v>
      </c>
      <c r="C25" s="152">
        <f>$C$12</f>
        <v>2015</v>
      </c>
      <c r="D25" s="152">
        <f>$D$12</f>
        <v>2016</v>
      </c>
      <c r="E25" s="152">
        <f>$E$12</f>
        <v>2017</v>
      </c>
      <c r="F25" s="152">
        <f>$F$12</f>
        <v>2018</v>
      </c>
      <c r="G25" s="152">
        <f>$G$12</f>
        <v>2019</v>
      </c>
      <c r="H25" s="152">
        <f>$H$12</f>
        <v>2020</v>
      </c>
      <c r="I25" s="152" t="s">
        <v>5</v>
      </c>
    </row>
    <row r="26" spans="1:12" ht="15" customHeight="1" thickBot="1" x14ac:dyDescent="0.3">
      <c r="B26" s="5" t="s">
        <v>10</v>
      </c>
      <c r="C26" s="7" t="s">
        <v>6</v>
      </c>
      <c r="D26" s="7" t="e">
        <f t="shared" ref="D26:H34" si="3">(D13-C13)/C13</f>
        <v>#DIV/0!</v>
      </c>
      <c r="E26" s="7" t="e">
        <f t="shared" si="3"/>
        <v>#DIV/0!</v>
      </c>
      <c r="F26" s="7" t="e">
        <f t="shared" si="3"/>
        <v>#DIV/0!</v>
      </c>
      <c r="G26" s="7" t="e">
        <f t="shared" si="3"/>
        <v>#DIV/0!</v>
      </c>
      <c r="H26" s="7" t="e">
        <f t="shared" si="3"/>
        <v>#DIV/0!</v>
      </c>
      <c r="I26" s="8" t="e">
        <f>AVERAGE(D26:H26)</f>
        <v>#DIV/0!</v>
      </c>
    </row>
    <row r="27" spans="1:12" ht="15" customHeight="1" thickBot="1" x14ac:dyDescent="0.3">
      <c r="B27" s="6" t="s">
        <v>0</v>
      </c>
      <c r="C27" s="10" t="s">
        <v>6</v>
      </c>
      <c r="D27" s="10" t="e">
        <f t="shared" si="3"/>
        <v>#DIV/0!</v>
      </c>
      <c r="E27" s="10" t="e">
        <f t="shared" si="3"/>
        <v>#DIV/0!</v>
      </c>
      <c r="F27" s="10" t="e">
        <f t="shared" si="3"/>
        <v>#DIV/0!</v>
      </c>
      <c r="G27" s="10" t="e">
        <f t="shared" si="3"/>
        <v>#DIV/0!</v>
      </c>
      <c r="H27" s="10" t="e">
        <f t="shared" si="3"/>
        <v>#DIV/0!</v>
      </c>
      <c r="I27" s="11" t="e">
        <f t="shared" ref="I27:I34" si="4">AVERAGE(D27:H27)</f>
        <v>#DIV/0!</v>
      </c>
    </row>
    <row r="28" spans="1:12" ht="15" customHeight="1" thickBot="1" x14ac:dyDescent="0.3">
      <c r="B28" s="5" t="s">
        <v>9</v>
      </c>
      <c r="C28" s="7" t="s">
        <v>6</v>
      </c>
      <c r="D28" s="7" t="e">
        <f t="shared" si="3"/>
        <v>#DIV/0!</v>
      </c>
      <c r="E28" s="7" t="e">
        <f t="shared" si="3"/>
        <v>#DIV/0!</v>
      </c>
      <c r="F28" s="7" t="e">
        <f t="shared" si="3"/>
        <v>#DIV/0!</v>
      </c>
      <c r="G28" s="7" t="e">
        <f t="shared" si="3"/>
        <v>#DIV/0!</v>
      </c>
      <c r="H28" s="7" t="e">
        <f t="shared" si="3"/>
        <v>#DIV/0!</v>
      </c>
      <c r="I28" s="8" t="e">
        <f t="shared" si="4"/>
        <v>#DIV/0!</v>
      </c>
      <c r="L28" s="9"/>
    </row>
    <row r="29" spans="1:12" ht="15" customHeight="1" thickBot="1" x14ac:dyDescent="0.3">
      <c r="B29" s="6" t="s">
        <v>1</v>
      </c>
      <c r="C29" s="10" t="s">
        <v>6</v>
      </c>
      <c r="D29" s="10" t="e">
        <f t="shared" si="3"/>
        <v>#DIV/0!</v>
      </c>
      <c r="E29" s="10" t="e">
        <f t="shared" si="3"/>
        <v>#DIV/0!</v>
      </c>
      <c r="F29" s="10" t="e">
        <f t="shared" si="3"/>
        <v>#DIV/0!</v>
      </c>
      <c r="G29" s="10" t="e">
        <f t="shared" si="3"/>
        <v>#DIV/0!</v>
      </c>
      <c r="H29" s="10" t="e">
        <f t="shared" si="3"/>
        <v>#DIV/0!</v>
      </c>
      <c r="I29" s="11" t="e">
        <f t="shared" si="4"/>
        <v>#DIV/0!</v>
      </c>
      <c r="L29" s="9"/>
    </row>
    <row r="30" spans="1:12" ht="15" customHeight="1" thickBot="1" x14ac:dyDescent="0.3">
      <c r="B30" s="5" t="s">
        <v>2</v>
      </c>
      <c r="C30" s="7" t="s">
        <v>6</v>
      </c>
      <c r="D30" s="7" t="e">
        <f t="shared" si="3"/>
        <v>#DIV/0!</v>
      </c>
      <c r="E30" s="7" t="e">
        <f t="shared" si="3"/>
        <v>#DIV/0!</v>
      </c>
      <c r="F30" s="7" t="e">
        <f t="shared" si="3"/>
        <v>#DIV/0!</v>
      </c>
      <c r="G30" s="7" t="e">
        <f t="shared" si="3"/>
        <v>#DIV/0!</v>
      </c>
      <c r="H30" s="7" t="e">
        <f t="shared" si="3"/>
        <v>#DIV/0!</v>
      </c>
      <c r="I30" s="8" t="e">
        <f t="shared" si="4"/>
        <v>#DIV/0!</v>
      </c>
      <c r="L30" s="9"/>
    </row>
    <row r="31" spans="1:12" ht="15" customHeight="1" thickBot="1" x14ac:dyDescent="0.3">
      <c r="B31" s="6" t="s">
        <v>30</v>
      </c>
      <c r="C31" s="10" t="s">
        <v>6</v>
      </c>
      <c r="D31" s="10" t="e">
        <f t="shared" si="3"/>
        <v>#DIV/0!</v>
      </c>
      <c r="E31" s="10" t="e">
        <f t="shared" si="3"/>
        <v>#DIV/0!</v>
      </c>
      <c r="F31" s="10" t="e">
        <f t="shared" si="3"/>
        <v>#DIV/0!</v>
      </c>
      <c r="G31" s="10" t="e">
        <f t="shared" si="3"/>
        <v>#DIV/0!</v>
      </c>
      <c r="H31" s="10" t="e">
        <f t="shared" si="3"/>
        <v>#DIV/0!</v>
      </c>
      <c r="I31" s="11" t="e">
        <f t="shared" si="4"/>
        <v>#DIV/0!</v>
      </c>
      <c r="L31" s="9"/>
    </row>
    <row r="32" spans="1:12" ht="15" customHeight="1" thickBot="1" x14ac:dyDescent="0.3">
      <c r="B32" s="5" t="s">
        <v>3</v>
      </c>
      <c r="C32" s="7" t="s">
        <v>6</v>
      </c>
      <c r="D32" s="7" t="e">
        <f t="shared" si="3"/>
        <v>#DIV/0!</v>
      </c>
      <c r="E32" s="7" t="e">
        <f t="shared" si="3"/>
        <v>#DIV/0!</v>
      </c>
      <c r="F32" s="7" t="e">
        <f t="shared" si="3"/>
        <v>#DIV/0!</v>
      </c>
      <c r="G32" s="7" t="e">
        <f t="shared" si="3"/>
        <v>#DIV/0!</v>
      </c>
      <c r="H32" s="7" t="e">
        <f t="shared" si="3"/>
        <v>#DIV/0!</v>
      </c>
      <c r="I32" s="8" t="e">
        <f t="shared" si="4"/>
        <v>#DIV/0!</v>
      </c>
      <c r="L32" s="9"/>
    </row>
    <row r="33" spans="2:12" ht="15" customHeight="1" thickBot="1" x14ac:dyDescent="0.3">
      <c r="B33" s="6" t="s">
        <v>11</v>
      </c>
      <c r="C33" s="10" t="s">
        <v>6</v>
      </c>
      <c r="D33" s="10" t="e">
        <f t="shared" si="3"/>
        <v>#DIV/0!</v>
      </c>
      <c r="E33" s="10" t="e">
        <f t="shared" si="3"/>
        <v>#DIV/0!</v>
      </c>
      <c r="F33" s="10" t="e">
        <f t="shared" si="3"/>
        <v>#DIV/0!</v>
      </c>
      <c r="G33" s="10" t="e">
        <f t="shared" si="3"/>
        <v>#DIV/0!</v>
      </c>
      <c r="H33" s="10" t="e">
        <f t="shared" si="3"/>
        <v>#DIV/0!</v>
      </c>
      <c r="I33" s="11" t="e">
        <f t="shared" si="4"/>
        <v>#DIV/0!</v>
      </c>
      <c r="L33" s="9"/>
    </row>
    <row r="34" spans="2:12" ht="15" customHeight="1" thickBot="1" x14ac:dyDescent="0.3">
      <c r="B34" s="5" t="s">
        <v>4</v>
      </c>
      <c r="C34" s="7" t="s">
        <v>6</v>
      </c>
      <c r="D34" s="7" t="e">
        <f t="shared" si="3"/>
        <v>#DIV/0!</v>
      </c>
      <c r="E34" s="7" t="e">
        <f t="shared" si="3"/>
        <v>#DIV/0!</v>
      </c>
      <c r="F34" s="7" t="e">
        <f t="shared" si="3"/>
        <v>#DIV/0!</v>
      </c>
      <c r="G34" s="7" t="e">
        <f t="shared" si="3"/>
        <v>#DIV/0!</v>
      </c>
      <c r="H34" s="7" t="e">
        <f t="shared" si="3"/>
        <v>#DIV/0!</v>
      </c>
      <c r="I34" s="8" t="e">
        <f t="shared" si="4"/>
        <v>#DIV/0!</v>
      </c>
      <c r="L34" s="9"/>
    </row>
    <row r="35" spans="2:12" ht="15" customHeight="1" thickBot="1" x14ac:dyDescent="0.3">
      <c r="B35" s="2"/>
      <c r="C35" s="3"/>
      <c r="D35" s="3"/>
      <c r="E35" s="3"/>
      <c r="F35" s="3"/>
      <c r="G35" s="3"/>
      <c r="H35" s="3"/>
      <c r="I35" s="4"/>
      <c r="J35" s="4"/>
    </row>
    <row r="36" spans="2:12" ht="21" customHeight="1" thickBot="1" x14ac:dyDescent="0.3">
      <c r="B36" s="427" t="s">
        <v>15</v>
      </c>
      <c r="C36" s="428"/>
      <c r="D36" s="428"/>
      <c r="E36" s="428"/>
      <c r="F36" s="428"/>
      <c r="G36" s="428"/>
      <c r="H36" s="428"/>
      <c r="I36" s="429"/>
    </row>
    <row r="37" spans="2:12" s="37" customFormat="1" ht="18" thickBot="1" x14ac:dyDescent="0.3">
      <c r="B37" s="38" t="s">
        <v>13</v>
      </c>
      <c r="C37" s="40">
        <f>$C$12</f>
        <v>2015</v>
      </c>
      <c r="D37" s="40">
        <f>$D$12</f>
        <v>2016</v>
      </c>
      <c r="E37" s="40">
        <f>$E$12</f>
        <v>2017</v>
      </c>
      <c r="F37" s="40">
        <f>$F$12</f>
        <v>2018</v>
      </c>
      <c r="G37" s="40">
        <f>$G$12</f>
        <v>2019</v>
      </c>
      <c r="H37" s="40">
        <f>$H$12</f>
        <v>2020</v>
      </c>
      <c r="I37" s="152" t="s">
        <v>5</v>
      </c>
      <c r="K37" s="437" t="s">
        <v>129</v>
      </c>
      <c r="L37" s="437"/>
    </row>
    <row r="38" spans="2:12" ht="15" customHeight="1" thickBot="1" x14ac:dyDescent="0.3">
      <c r="B38" s="5" t="s">
        <v>12</v>
      </c>
      <c r="C38" s="56"/>
      <c r="D38" s="56"/>
      <c r="E38" s="56"/>
      <c r="F38" s="56"/>
      <c r="G38" s="56"/>
      <c r="H38" s="56"/>
      <c r="I38" s="152" t="s">
        <v>6</v>
      </c>
      <c r="K38" s="437"/>
      <c r="L38" s="437"/>
    </row>
    <row r="39" spans="2:12" ht="15" customHeight="1" thickBot="1" x14ac:dyDescent="0.3">
      <c r="B39" s="6" t="s">
        <v>7</v>
      </c>
      <c r="C39" s="34" t="s">
        <v>6</v>
      </c>
      <c r="D39" s="34" t="e">
        <f>(D38-C38)/C38</f>
        <v>#DIV/0!</v>
      </c>
      <c r="E39" s="34" t="e">
        <f t="shared" ref="E39" si="5">(E38-D38)/D38</f>
        <v>#DIV/0!</v>
      </c>
      <c r="F39" s="34" t="e">
        <f>(F38-E38)/E38</f>
        <v>#DIV/0!</v>
      </c>
      <c r="G39" s="34" t="e">
        <f>(G38-F38)/F38</f>
        <v>#DIV/0!</v>
      </c>
      <c r="H39" s="34" t="e">
        <f>(H38-G38)/G38</f>
        <v>#DIV/0!</v>
      </c>
      <c r="I39" s="27" t="e">
        <f>AVERAGE(D39:H39)</f>
        <v>#DIV/0!</v>
      </c>
      <c r="K39" s="437"/>
      <c r="L39" s="437"/>
    </row>
    <row r="40" spans="2:12" ht="15" customHeight="1" thickBot="1" x14ac:dyDescent="0.3"/>
    <row r="41" spans="2:12" ht="21" customHeight="1" thickBot="1" x14ac:dyDescent="0.3">
      <c r="B41" s="414" t="s">
        <v>25</v>
      </c>
      <c r="C41" s="415"/>
      <c r="D41" s="415"/>
      <c r="E41" s="415"/>
      <c r="F41" s="415"/>
      <c r="G41" s="415"/>
      <c r="H41" s="415"/>
      <c r="I41" s="415"/>
    </row>
    <row r="42" spans="2:12" s="37" customFormat="1" ht="18" thickBot="1" x14ac:dyDescent="0.3">
      <c r="B42" s="38" t="s">
        <v>8</v>
      </c>
      <c r="C42" s="152">
        <f>$C$12</f>
        <v>2015</v>
      </c>
      <c r="D42" s="152">
        <f>$D$12</f>
        <v>2016</v>
      </c>
      <c r="E42" s="152">
        <f>$E$12</f>
        <v>2017</v>
      </c>
      <c r="F42" s="152">
        <f>$F$12</f>
        <v>2018</v>
      </c>
      <c r="G42" s="152">
        <f>$G$12</f>
        <v>2019</v>
      </c>
      <c r="H42" s="152">
        <f>$H$12</f>
        <v>2020</v>
      </c>
      <c r="I42" s="38" t="s">
        <v>5</v>
      </c>
    </row>
    <row r="43" spans="2:12" ht="15" customHeight="1" thickBot="1" x14ac:dyDescent="0.3">
      <c r="B43" s="5" t="s">
        <v>10</v>
      </c>
      <c r="C43" s="13" t="e">
        <f t="shared" ref="C43:C51" si="6">C13/$C$38</f>
        <v>#DIV/0!</v>
      </c>
      <c r="D43" s="13" t="e">
        <f t="shared" ref="D43:D51" si="7">D13/$D$38</f>
        <v>#DIV/0!</v>
      </c>
      <c r="E43" s="13" t="e">
        <f t="shared" ref="E43:E51" si="8">E13/$E$38</f>
        <v>#DIV/0!</v>
      </c>
      <c r="F43" s="13" t="e">
        <f t="shared" ref="F43:F51" si="9">F13/$F$38</f>
        <v>#DIV/0!</v>
      </c>
      <c r="G43" s="13" t="e">
        <f t="shared" ref="G43:G51" si="10">G13/$G$38</f>
        <v>#DIV/0!</v>
      </c>
      <c r="H43" s="13" t="e">
        <f t="shared" ref="H43:H51" si="11">H13/$H$38</f>
        <v>#DIV/0!</v>
      </c>
      <c r="I43" s="14" t="e">
        <f>AVERAGE(C43:H43)</f>
        <v>#DIV/0!</v>
      </c>
      <c r="L43" s="9"/>
    </row>
    <row r="44" spans="2:12" ht="15" customHeight="1" thickBot="1" x14ac:dyDescent="0.3">
      <c r="B44" s="6" t="s">
        <v>0</v>
      </c>
      <c r="C44" s="15" t="e">
        <f t="shared" si="6"/>
        <v>#DIV/0!</v>
      </c>
      <c r="D44" s="15" t="e">
        <f t="shared" si="7"/>
        <v>#DIV/0!</v>
      </c>
      <c r="E44" s="15" t="e">
        <f t="shared" si="8"/>
        <v>#DIV/0!</v>
      </c>
      <c r="F44" s="15" t="e">
        <f t="shared" si="9"/>
        <v>#DIV/0!</v>
      </c>
      <c r="G44" s="15" t="e">
        <f t="shared" si="10"/>
        <v>#DIV/0!</v>
      </c>
      <c r="H44" s="15" t="e">
        <f t="shared" si="11"/>
        <v>#DIV/0!</v>
      </c>
      <c r="I44" s="16" t="e">
        <f t="shared" ref="I44:I51" si="12">AVERAGE(C44:H44)</f>
        <v>#DIV/0!</v>
      </c>
      <c r="L44" s="9"/>
    </row>
    <row r="45" spans="2:12" ht="15" customHeight="1" thickBot="1" x14ac:dyDescent="0.3">
      <c r="B45" s="5" t="s">
        <v>9</v>
      </c>
      <c r="C45" s="13" t="e">
        <f t="shared" si="6"/>
        <v>#DIV/0!</v>
      </c>
      <c r="D45" s="13" t="e">
        <f t="shared" si="7"/>
        <v>#DIV/0!</v>
      </c>
      <c r="E45" s="13" t="e">
        <f t="shared" si="8"/>
        <v>#DIV/0!</v>
      </c>
      <c r="F45" s="13" t="e">
        <f t="shared" si="9"/>
        <v>#DIV/0!</v>
      </c>
      <c r="G45" s="13" t="e">
        <f t="shared" si="10"/>
        <v>#DIV/0!</v>
      </c>
      <c r="H45" s="13" t="e">
        <f t="shared" si="11"/>
        <v>#DIV/0!</v>
      </c>
      <c r="I45" s="14" t="e">
        <f t="shared" si="12"/>
        <v>#DIV/0!</v>
      </c>
      <c r="L45" s="9"/>
    </row>
    <row r="46" spans="2:12" ht="15" customHeight="1" thickBot="1" x14ac:dyDescent="0.3">
      <c r="B46" s="6" t="s">
        <v>1</v>
      </c>
      <c r="C46" s="15" t="e">
        <f t="shared" si="6"/>
        <v>#DIV/0!</v>
      </c>
      <c r="D46" s="15" t="e">
        <f t="shared" si="7"/>
        <v>#DIV/0!</v>
      </c>
      <c r="E46" s="15" t="e">
        <f t="shared" si="8"/>
        <v>#DIV/0!</v>
      </c>
      <c r="F46" s="15" t="e">
        <f t="shared" si="9"/>
        <v>#DIV/0!</v>
      </c>
      <c r="G46" s="15" t="e">
        <f t="shared" si="10"/>
        <v>#DIV/0!</v>
      </c>
      <c r="H46" s="15" t="e">
        <f t="shared" si="11"/>
        <v>#DIV/0!</v>
      </c>
      <c r="I46" s="16" t="e">
        <f t="shared" si="12"/>
        <v>#DIV/0!</v>
      </c>
      <c r="L46" s="9"/>
    </row>
    <row r="47" spans="2:12" ht="15" customHeight="1" thickBot="1" x14ac:dyDescent="0.3">
      <c r="B47" s="5" t="s">
        <v>2</v>
      </c>
      <c r="C47" s="13" t="e">
        <f t="shared" si="6"/>
        <v>#DIV/0!</v>
      </c>
      <c r="D47" s="13" t="e">
        <f t="shared" si="7"/>
        <v>#DIV/0!</v>
      </c>
      <c r="E47" s="13" t="e">
        <f t="shared" si="8"/>
        <v>#DIV/0!</v>
      </c>
      <c r="F47" s="13" t="e">
        <f t="shared" si="9"/>
        <v>#DIV/0!</v>
      </c>
      <c r="G47" s="13" t="e">
        <f t="shared" si="10"/>
        <v>#DIV/0!</v>
      </c>
      <c r="H47" s="13" t="e">
        <f t="shared" si="11"/>
        <v>#DIV/0!</v>
      </c>
      <c r="I47" s="14" t="e">
        <f t="shared" si="12"/>
        <v>#DIV/0!</v>
      </c>
      <c r="L47" s="9"/>
    </row>
    <row r="48" spans="2:12" ht="15" customHeight="1" thickBot="1" x14ac:dyDescent="0.3">
      <c r="B48" s="6" t="s">
        <v>30</v>
      </c>
      <c r="C48" s="15" t="e">
        <f t="shared" si="6"/>
        <v>#DIV/0!</v>
      </c>
      <c r="D48" s="15" t="e">
        <f t="shared" si="7"/>
        <v>#DIV/0!</v>
      </c>
      <c r="E48" s="15" t="e">
        <f t="shared" si="8"/>
        <v>#DIV/0!</v>
      </c>
      <c r="F48" s="15" t="e">
        <f t="shared" si="9"/>
        <v>#DIV/0!</v>
      </c>
      <c r="G48" s="15" t="e">
        <f t="shared" si="10"/>
        <v>#DIV/0!</v>
      </c>
      <c r="H48" s="15" t="e">
        <f t="shared" si="11"/>
        <v>#DIV/0!</v>
      </c>
      <c r="I48" s="16" t="e">
        <f t="shared" si="12"/>
        <v>#DIV/0!</v>
      </c>
      <c r="L48" s="9"/>
    </row>
    <row r="49" spans="2:12" ht="15" customHeight="1" thickBot="1" x14ac:dyDescent="0.3">
      <c r="B49" s="5" t="s">
        <v>3</v>
      </c>
      <c r="C49" s="13" t="e">
        <f t="shared" si="6"/>
        <v>#DIV/0!</v>
      </c>
      <c r="D49" s="13" t="e">
        <f t="shared" si="7"/>
        <v>#DIV/0!</v>
      </c>
      <c r="E49" s="13" t="e">
        <f t="shared" si="8"/>
        <v>#DIV/0!</v>
      </c>
      <c r="F49" s="13" t="e">
        <f t="shared" si="9"/>
        <v>#DIV/0!</v>
      </c>
      <c r="G49" s="13" t="e">
        <f t="shared" si="10"/>
        <v>#DIV/0!</v>
      </c>
      <c r="H49" s="13" t="e">
        <f t="shared" si="11"/>
        <v>#DIV/0!</v>
      </c>
      <c r="I49" s="14" t="e">
        <f t="shared" si="12"/>
        <v>#DIV/0!</v>
      </c>
      <c r="L49" s="9"/>
    </row>
    <row r="50" spans="2:12" ht="15" customHeight="1" thickBot="1" x14ac:dyDescent="0.3">
      <c r="B50" s="6" t="s">
        <v>11</v>
      </c>
      <c r="C50" s="15" t="e">
        <f t="shared" si="6"/>
        <v>#DIV/0!</v>
      </c>
      <c r="D50" s="15" t="e">
        <f t="shared" si="7"/>
        <v>#DIV/0!</v>
      </c>
      <c r="E50" s="15" t="e">
        <f t="shared" si="8"/>
        <v>#DIV/0!</v>
      </c>
      <c r="F50" s="15" t="e">
        <f t="shared" si="9"/>
        <v>#DIV/0!</v>
      </c>
      <c r="G50" s="15" t="e">
        <f t="shared" si="10"/>
        <v>#DIV/0!</v>
      </c>
      <c r="H50" s="15" t="e">
        <f t="shared" si="11"/>
        <v>#DIV/0!</v>
      </c>
      <c r="I50" s="16" t="e">
        <f t="shared" si="12"/>
        <v>#DIV/0!</v>
      </c>
      <c r="L50" s="9"/>
    </row>
    <row r="51" spans="2:12" ht="15" customHeight="1" thickBot="1" x14ac:dyDescent="0.3">
      <c r="B51" s="5" t="s">
        <v>4</v>
      </c>
      <c r="C51" s="13" t="e">
        <f t="shared" si="6"/>
        <v>#DIV/0!</v>
      </c>
      <c r="D51" s="13" t="e">
        <f t="shared" si="7"/>
        <v>#DIV/0!</v>
      </c>
      <c r="E51" s="13" t="e">
        <f t="shared" si="8"/>
        <v>#DIV/0!</v>
      </c>
      <c r="F51" s="13" t="e">
        <f t="shared" si="9"/>
        <v>#DIV/0!</v>
      </c>
      <c r="G51" s="13" t="e">
        <f t="shared" si="10"/>
        <v>#DIV/0!</v>
      </c>
      <c r="H51" s="13" t="e">
        <f t="shared" si="11"/>
        <v>#DIV/0!</v>
      </c>
      <c r="I51" s="14" t="e">
        <f t="shared" si="12"/>
        <v>#DIV/0!</v>
      </c>
      <c r="L51" s="9"/>
    </row>
    <row r="52" spans="2:12" ht="15" customHeight="1" thickBot="1" x14ac:dyDescent="0.3">
      <c r="B52" s="2"/>
      <c r="C52" s="3"/>
      <c r="D52" s="3"/>
      <c r="E52" s="3"/>
      <c r="F52" s="3"/>
      <c r="G52" s="3"/>
      <c r="H52" s="3"/>
      <c r="I52" s="4"/>
      <c r="J52" s="4"/>
    </row>
    <row r="53" spans="2:12" ht="21" customHeight="1" thickBot="1" x14ac:dyDescent="0.3">
      <c r="B53" s="414" t="s">
        <v>28</v>
      </c>
      <c r="C53" s="415"/>
      <c r="D53" s="415"/>
      <c r="E53" s="415"/>
      <c r="F53" s="415"/>
      <c r="G53" s="415"/>
      <c r="H53" s="415"/>
      <c r="I53" s="415"/>
    </row>
    <row r="54" spans="2:12" s="37" customFormat="1" ht="18" thickBot="1" x14ac:dyDescent="0.3">
      <c r="B54" s="38" t="s">
        <v>8</v>
      </c>
      <c r="C54" s="152">
        <f>$C$12</f>
        <v>2015</v>
      </c>
      <c r="D54" s="152">
        <f>$D$12</f>
        <v>2016</v>
      </c>
      <c r="E54" s="152">
        <f>$E$12</f>
        <v>2017</v>
      </c>
      <c r="F54" s="152">
        <f>$F$12</f>
        <v>2018</v>
      </c>
      <c r="G54" s="41">
        <f>$G$12</f>
        <v>2019</v>
      </c>
      <c r="H54" s="41">
        <f>$H$12</f>
        <v>2020</v>
      </c>
      <c r="I54" s="152" t="s">
        <v>5</v>
      </c>
    </row>
    <row r="55" spans="2:12" ht="15" customHeight="1" thickBot="1" x14ac:dyDescent="0.3">
      <c r="B55" s="5" t="s">
        <v>10</v>
      </c>
      <c r="C55" s="7" t="s">
        <v>6</v>
      </c>
      <c r="D55" s="7" t="e">
        <f>(D43-C43)/C43</f>
        <v>#DIV/0!</v>
      </c>
      <c r="E55" s="7" t="e">
        <f t="shared" ref="E55:H63" si="13">(E43-D43)/D43</f>
        <v>#DIV/0!</v>
      </c>
      <c r="F55" s="7" t="e">
        <f t="shared" si="13"/>
        <v>#DIV/0!</v>
      </c>
      <c r="G55" s="17" t="e">
        <f t="shared" si="13"/>
        <v>#DIV/0!</v>
      </c>
      <c r="H55" s="17" t="e">
        <f t="shared" si="13"/>
        <v>#DIV/0!</v>
      </c>
      <c r="I55" s="8" t="e">
        <f>AVERAGE(D55:H55)</f>
        <v>#DIV/0!</v>
      </c>
      <c r="L55" s="9"/>
    </row>
    <row r="56" spans="2:12" ht="15" customHeight="1" thickBot="1" x14ac:dyDescent="0.3">
      <c r="B56" s="6" t="s">
        <v>0</v>
      </c>
      <c r="C56" s="10" t="s">
        <v>6</v>
      </c>
      <c r="D56" s="10" t="e">
        <f t="shared" ref="D56:E63" si="14">(D44-C44)/C44</f>
        <v>#DIV/0!</v>
      </c>
      <c r="E56" s="10" t="e">
        <f t="shared" si="14"/>
        <v>#DIV/0!</v>
      </c>
      <c r="F56" s="10" t="e">
        <f t="shared" si="13"/>
        <v>#DIV/0!</v>
      </c>
      <c r="G56" s="18" t="e">
        <f t="shared" si="13"/>
        <v>#DIV/0!</v>
      </c>
      <c r="H56" s="18" t="e">
        <f t="shared" si="13"/>
        <v>#DIV/0!</v>
      </c>
      <c r="I56" s="11" t="e">
        <f t="shared" ref="I56:I63" si="15">AVERAGE(D56:H56)</f>
        <v>#DIV/0!</v>
      </c>
      <c r="L56" s="9"/>
    </row>
    <row r="57" spans="2:12" ht="15" customHeight="1" thickBot="1" x14ac:dyDescent="0.3">
      <c r="B57" s="5" t="s">
        <v>9</v>
      </c>
      <c r="C57" s="7" t="s">
        <v>6</v>
      </c>
      <c r="D57" s="7" t="e">
        <f t="shared" si="14"/>
        <v>#DIV/0!</v>
      </c>
      <c r="E57" s="7" t="e">
        <f t="shared" si="14"/>
        <v>#DIV/0!</v>
      </c>
      <c r="F57" s="7" t="e">
        <f t="shared" si="13"/>
        <v>#DIV/0!</v>
      </c>
      <c r="G57" s="17" t="e">
        <f t="shared" si="13"/>
        <v>#DIV/0!</v>
      </c>
      <c r="H57" s="17" t="e">
        <f t="shared" si="13"/>
        <v>#DIV/0!</v>
      </c>
      <c r="I57" s="8" t="e">
        <f t="shared" si="15"/>
        <v>#DIV/0!</v>
      </c>
      <c r="L57" s="9"/>
    </row>
    <row r="58" spans="2:12" ht="15" customHeight="1" thickBot="1" x14ac:dyDescent="0.3">
      <c r="B58" s="6" t="s">
        <v>1</v>
      </c>
      <c r="C58" s="10" t="s">
        <v>6</v>
      </c>
      <c r="D58" s="10" t="e">
        <f t="shared" si="14"/>
        <v>#DIV/0!</v>
      </c>
      <c r="E58" s="10" t="e">
        <f t="shared" si="14"/>
        <v>#DIV/0!</v>
      </c>
      <c r="F58" s="10" t="e">
        <f t="shared" si="13"/>
        <v>#DIV/0!</v>
      </c>
      <c r="G58" s="18" t="e">
        <f t="shared" si="13"/>
        <v>#DIV/0!</v>
      </c>
      <c r="H58" s="18" t="e">
        <f t="shared" si="13"/>
        <v>#DIV/0!</v>
      </c>
      <c r="I58" s="11" t="e">
        <f t="shared" si="15"/>
        <v>#DIV/0!</v>
      </c>
      <c r="L58" s="9"/>
    </row>
    <row r="59" spans="2:12" ht="15" customHeight="1" thickBot="1" x14ac:dyDescent="0.3">
      <c r="B59" s="5" t="s">
        <v>2</v>
      </c>
      <c r="C59" s="7" t="s">
        <v>6</v>
      </c>
      <c r="D59" s="7" t="e">
        <f t="shared" si="14"/>
        <v>#DIV/0!</v>
      </c>
      <c r="E59" s="7" t="e">
        <f t="shared" si="14"/>
        <v>#DIV/0!</v>
      </c>
      <c r="F59" s="7" t="e">
        <f t="shared" si="13"/>
        <v>#DIV/0!</v>
      </c>
      <c r="G59" s="17" t="e">
        <f t="shared" si="13"/>
        <v>#DIV/0!</v>
      </c>
      <c r="H59" s="17" t="e">
        <f t="shared" si="13"/>
        <v>#DIV/0!</v>
      </c>
      <c r="I59" s="8" t="e">
        <f t="shared" si="15"/>
        <v>#DIV/0!</v>
      </c>
      <c r="L59" s="9"/>
    </row>
    <row r="60" spans="2:12" ht="15" customHeight="1" thickBot="1" x14ac:dyDescent="0.3">
      <c r="B60" s="6" t="s">
        <v>30</v>
      </c>
      <c r="C60" s="10" t="s">
        <v>6</v>
      </c>
      <c r="D60" s="10" t="e">
        <f t="shared" si="14"/>
        <v>#DIV/0!</v>
      </c>
      <c r="E60" s="10" t="e">
        <f t="shared" si="14"/>
        <v>#DIV/0!</v>
      </c>
      <c r="F60" s="10" t="e">
        <f t="shared" si="13"/>
        <v>#DIV/0!</v>
      </c>
      <c r="G60" s="18" t="e">
        <f t="shared" si="13"/>
        <v>#DIV/0!</v>
      </c>
      <c r="H60" s="18" t="e">
        <f t="shared" si="13"/>
        <v>#DIV/0!</v>
      </c>
      <c r="I60" s="11" t="e">
        <f t="shared" si="15"/>
        <v>#DIV/0!</v>
      </c>
      <c r="L60" s="9"/>
    </row>
    <row r="61" spans="2:12" ht="15" customHeight="1" thickBot="1" x14ac:dyDescent="0.3">
      <c r="B61" s="5" t="s">
        <v>3</v>
      </c>
      <c r="C61" s="7" t="s">
        <v>6</v>
      </c>
      <c r="D61" s="7" t="e">
        <f t="shared" si="14"/>
        <v>#DIV/0!</v>
      </c>
      <c r="E61" s="7" t="e">
        <f t="shared" si="14"/>
        <v>#DIV/0!</v>
      </c>
      <c r="F61" s="7" t="e">
        <f t="shared" si="13"/>
        <v>#DIV/0!</v>
      </c>
      <c r="G61" s="17" t="e">
        <f t="shared" si="13"/>
        <v>#DIV/0!</v>
      </c>
      <c r="H61" s="17" t="e">
        <f t="shared" si="13"/>
        <v>#DIV/0!</v>
      </c>
      <c r="I61" s="8" t="e">
        <f t="shared" si="15"/>
        <v>#DIV/0!</v>
      </c>
      <c r="L61" s="9"/>
    </row>
    <row r="62" spans="2:12" ht="15" customHeight="1" thickBot="1" x14ac:dyDescent="0.3">
      <c r="B62" s="6" t="s">
        <v>11</v>
      </c>
      <c r="C62" s="10" t="s">
        <v>6</v>
      </c>
      <c r="D62" s="10" t="e">
        <f t="shared" si="14"/>
        <v>#DIV/0!</v>
      </c>
      <c r="E62" s="10" t="e">
        <f t="shared" si="14"/>
        <v>#DIV/0!</v>
      </c>
      <c r="F62" s="10" t="e">
        <f t="shared" si="13"/>
        <v>#DIV/0!</v>
      </c>
      <c r="G62" s="18" t="e">
        <f t="shared" si="13"/>
        <v>#DIV/0!</v>
      </c>
      <c r="H62" s="18" t="e">
        <f t="shared" si="13"/>
        <v>#DIV/0!</v>
      </c>
      <c r="I62" s="11" t="e">
        <f t="shared" si="15"/>
        <v>#DIV/0!</v>
      </c>
      <c r="L62" s="9"/>
    </row>
    <row r="63" spans="2:12" ht="15" customHeight="1" thickBot="1" x14ac:dyDescent="0.3">
      <c r="B63" s="5" t="s">
        <v>4</v>
      </c>
      <c r="C63" s="7" t="s">
        <v>6</v>
      </c>
      <c r="D63" s="7" t="e">
        <f t="shared" si="14"/>
        <v>#DIV/0!</v>
      </c>
      <c r="E63" s="7" t="e">
        <f t="shared" si="14"/>
        <v>#DIV/0!</v>
      </c>
      <c r="F63" s="7" t="e">
        <f t="shared" si="13"/>
        <v>#DIV/0!</v>
      </c>
      <c r="G63" s="17" t="e">
        <f t="shared" si="13"/>
        <v>#DIV/0!</v>
      </c>
      <c r="H63" s="17" t="e">
        <f t="shared" si="13"/>
        <v>#DIV/0!</v>
      </c>
      <c r="I63" s="8" t="e">
        <f t="shared" si="15"/>
        <v>#DIV/0!</v>
      </c>
      <c r="L63" s="9"/>
    </row>
    <row r="64" spans="2:12" ht="15" customHeight="1" x14ac:dyDescent="0.25"/>
    <row r="65" spans="2:12" ht="21" customHeight="1" x14ac:dyDescent="0.25">
      <c r="B65" s="416" t="s">
        <v>75</v>
      </c>
      <c r="C65" s="417"/>
      <c r="D65" s="417"/>
      <c r="E65" s="417"/>
      <c r="F65" s="417"/>
      <c r="G65" s="417"/>
      <c r="H65" s="417"/>
      <c r="I65" s="417"/>
      <c r="J65" s="417"/>
      <c r="K65" s="417"/>
      <c r="L65" s="417"/>
    </row>
    <row r="66" spans="2:12" s="37" customFormat="1" ht="18" thickBot="1" x14ac:dyDescent="0.3">
      <c r="B66" s="38" t="s">
        <v>17</v>
      </c>
      <c r="C66" s="152" t="s">
        <v>27</v>
      </c>
      <c r="D66" s="152" t="s">
        <v>18</v>
      </c>
      <c r="E66" s="38" t="s">
        <v>14</v>
      </c>
      <c r="F66" s="418" t="s">
        <v>23</v>
      </c>
      <c r="G66" s="419"/>
      <c r="H66" s="419"/>
      <c r="I66" s="419"/>
      <c r="J66" s="419"/>
      <c r="K66" s="419"/>
      <c r="L66" s="420"/>
    </row>
    <row r="67" spans="2:12" ht="15" customHeight="1" thickBot="1" x14ac:dyDescent="0.3">
      <c r="B67" s="5" t="s">
        <v>10</v>
      </c>
      <c r="C67" s="7" t="e">
        <f t="shared" ref="C67:C75" si="16">I26</f>
        <v>#DIV/0!</v>
      </c>
      <c r="D67" s="7" t="e">
        <f t="shared" ref="D67:D75" si="17">I55</f>
        <v>#DIV/0!</v>
      </c>
      <c r="E67" s="57"/>
      <c r="F67" s="411"/>
      <c r="G67" s="412"/>
      <c r="H67" s="412"/>
      <c r="I67" s="412"/>
      <c r="J67" s="412"/>
      <c r="K67" s="412"/>
      <c r="L67" s="413"/>
    </row>
    <row r="68" spans="2:12" ht="15" customHeight="1" thickBot="1" x14ac:dyDescent="0.3">
      <c r="B68" s="6" t="s">
        <v>0</v>
      </c>
      <c r="C68" s="10" t="e">
        <f t="shared" si="16"/>
        <v>#DIV/0!</v>
      </c>
      <c r="D68" s="10" t="e">
        <f t="shared" si="17"/>
        <v>#DIV/0!</v>
      </c>
      <c r="E68" s="57"/>
      <c r="F68" s="411"/>
      <c r="G68" s="412"/>
      <c r="H68" s="412"/>
      <c r="I68" s="412"/>
      <c r="J68" s="412"/>
      <c r="K68" s="412"/>
      <c r="L68" s="413"/>
    </row>
    <row r="69" spans="2:12" ht="15" customHeight="1" thickBot="1" x14ac:dyDescent="0.3">
      <c r="B69" s="5" t="s">
        <v>9</v>
      </c>
      <c r="C69" s="7" t="e">
        <f t="shared" si="16"/>
        <v>#DIV/0!</v>
      </c>
      <c r="D69" s="7" t="e">
        <f t="shared" si="17"/>
        <v>#DIV/0!</v>
      </c>
      <c r="E69" s="57"/>
      <c r="F69" s="411"/>
      <c r="G69" s="412"/>
      <c r="H69" s="412"/>
      <c r="I69" s="412"/>
      <c r="J69" s="412"/>
      <c r="K69" s="412"/>
      <c r="L69" s="413"/>
    </row>
    <row r="70" spans="2:12" ht="15" customHeight="1" thickBot="1" x14ac:dyDescent="0.3">
      <c r="B70" s="6" t="s">
        <v>1</v>
      </c>
      <c r="C70" s="10" t="e">
        <f t="shared" si="16"/>
        <v>#DIV/0!</v>
      </c>
      <c r="D70" s="10" t="e">
        <f t="shared" si="17"/>
        <v>#DIV/0!</v>
      </c>
      <c r="E70" s="57"/>
      <c r="F70" s="411"/>
      <c r="G70" s="412"/>
      <c r="H70" s="412"/>
      <c r="I70" s="412"/>
      <c r="J70" s="412"/>
      <c r="K70" s="412"/>
      <c r="L70" s="413"/>
    </row>
    <row r="71" spans="2:12" ht="15" customHeight="1" thickBot="1" x14ac:dyDescent="0.3">
      <c r="B71" s="5" t="s">
        <v>2</v>
      </c>
      <c r="C71" s="7" t="e">
        <f t="shared" si="16"/>
        <v>#DIV/0!</v>
      </c>
      <c r="D71" s="7" t="e">
        <f t="shared" si="17"/>
        <v>#DIV/0!</v>
      </c>
      <c r="E71" s="57"/>
      <c r="F71" s="411"/>
      <c r="G71" s="412"/>
      <c r="H71" s="412"/>
      <c r="I71" s="412"/>
      <c r="J71" s="412"/>
      <c r="K71" s="412"/>
      <c r="L71" s="413"/>
    </row>
    <row r="72" spans="2:12" ht="15" customHeight="1" thickBot="1" x14ac:dyDescent="0.3">
      <c r="B72" s="6" t="s">
        <v>30</v>
      </c>
      <c r="C72" s="10" t="e">
        <f t="shared" si="16"/>
        <v>#DIV/0!</v>
      </c>
      <c r="D72" s="10" t="e">
        <f t="shared" si="17"/>
        <v>#DIV/0!</v>
      </c>
      <c r="E72" s="57"/>
      <c r="F72" s="411"/>
      <c r="G72" s="412"/>
      <c r="H72" s="412"/>
      <c r="I72" s="412"/>
      <c r="J72" s="412"/>
      <c r="K72" s="412"/>
      <c r="L72" s="413"/>
    </row>
    <row r="73" spans="2:12" ht="15" customHeight="1" thickBot="1" x14ac:dyDescent="0.3">
      <c r="B73" s="5" t="s">
        <v>3</v>
      </c>
      <c r="C73" s="7" t="e">
        <f t="shared" si="16"/>
        <v>#DIV/0!</v>
      </c>
      <c r="D73" s="7" t="e">
        <f t="shared" si="17"/>
        <v>#DIV/0!</v>
      </c>
      <c r="E73" s="57"/>
      <c r="F73" s="411"/>
      <c r="G73" s="412"/>
      <c r="H73" s="412"/>
      <c r="I73" s="412"/>
      <c r="J73" s="412"/>
      <c r="K73" s="412"/>
      <c r="L73" s="413"/>
    </row>
    <row r="74" spans="2:12" ht="15" customHeight="1" thickBot="1" x14ac:dyDescent="0.3">
      <c r="B74" s="6" t="s">
        <v>11</v>
      </c>
      <c r="C74" s="10" t="e">
        <f t="shared" si="16"/>
        <v>#DIV/0!</v>
      </c>
      <c r="D74" s="10" t="e">
        <f t="shared" si="17"/>
        <v>#DIV/0!</v>
      </c>
      <c r="E74" s="57"/>
      <c r="F74" s="411"/>
      <c r="G74" s="412"/>
      <c r="H74" s="412"/>
      <c r="I74" s="412"/>
      <c r="J74" s="412"/>
      <c r="K74" s="412"/>
      <c r="L74" s="413"/>
    </row>
    <row r="75" spans="2:12" ht="15" customHeight="1" thickBot="1" x14ac:dyDescent="0.3">
      <c r="B75" s="5" t="s">
        <v>4</v>
      </c>
      <c r="C75" s="7" t="e">
        <f t="shared" si="16"/>
        <v>#DIV/0!</v>
      </c>
      <c r="D75" s="7" t="e">
        <f t="shared" si="17"/>
        <v>#DIV/0!</v>
      </c>
      <c r="E75" s="57"/>
      <c r="F75" s="411"/>
      <c r="G75" s="412"/>
      <c r="H75" s="412"/>
      <c r="I75" s="412"/>
      <c r="J75" s="412"/>
      <c r="K75" s="412"/>
      <c r="L75" s="413"/>
    </row>
    <row r="76" spans="2:12" ht="15" customHeight="1" thickBot="1" x14ac:dyDescent="0.3"/>
    <row r="77" spans="2:12" ht="21" customHeight="1" thickBot="1" x14ac:dyDescent="0.3">
      <c r="B77" s="434" t="s">
        <v>21</v>
      </c>
      <c r="C77" s="435"/>
      <c r="D77" s="435"/>
      <c r="E77" s="436"/>
      <c r="I77" s="25"/>
      <c r="J77" s="25"/>
      <c r="K77" s="25"/>
    </row>
    <row r="78" spans="2:12" s="37" customFormat="1" ht="18" thickBot="1" x14ac:dyDescent="0.3">
      <c r="B78" s="38" t="s">
        <v>8</v>
      </c>
      <c r="C78" s="152" t="s">
        <v>5</v>
      </c>
      <c r="D78" s="152">
        <f>H12+1</f>
        <v>2021</v>
      </c>
      <c r="E78" s="152">
        <f>D78+10</f>
        <v>2031</v>
      </c>
      <c r="F78" s="42"/>
      <c r="H78" s="25"/>
      <c r="I78" s="25"/>
      <c r="J78" s="25"/>
      <c r="K78" s="25"/>
    </row>
    <row r="79" spans="2:12" ht="15" customHeight="1" thickBot="1" x14ac:dyDescent="0.3">
      <c r="B79" s="5" t="s">
        <v>10</v>
      </c>
      <c r="C79" s="12" t="e">
        <f>I13</f>
        <v>#DIV/0!</v>
      </c>
      <c r="D79" s="12" t="e">
        <f t="shared" ref="D79:D87" si="18">C79*(1+$E67)</f>
        <v>#DIV/0!</v>
      </c>
      <c r="E79" s="19" t="e">
        <f t="shared" ref="E79:E87" si="19">D79*(1+$E67)^10</f>
        <v>#DIV/0!</v>
      </c>
      <c r="G79" s="433" t="s">
        <v>68</v>
      </c>
      <c r="H79" s="433"/>
      <c r="I79" s="433"/>
      <c r="J79" s="433"/>
      <c r="K79" s="433"/>
    </row>
    <row r="80" spans="2:12" ht="15" customHeight="1" thickBot="1" x14ac:dyDescent="0.3">
      <c r="B80" s="6" t="s">
        <v>0</v>
      </c>
      <c r="C80" s="20" t="e">
        <f t="shared" ref="C80:C87" si="20">I14</f>
        <v>#DIV/0!</v>
      </c>
      <c r="D80" s="20" t="e">
        <f t="shared" si="18"/>
        <v>#DIV/0!</v>
      </c>
      <c r="E80" s="21" t="e">
        <f t="shared" si="19"/>
        <v>#DIV/0!</v>
      </c>
      <c r="G80" s="433"/>
      <c r="H80" s="433"/>
      <c r="I80" s="433"/>
      <c r="J80" s="433"/>
      <c r="K80" s="433"/>
    </row>
    <row r="81" spans="2:11" ht="15" customHeight="1" thickBot="1" x14ac:dyDescent="0.3">
      <c r="B81" s="5" t="s">
        <v>9</v>
      </c>
      <c r="C81" s="12" t="e">
        <f t="shared" si="20"/>
        <v>#DIV/0!</v>
      </c>
      <c r="D81" s="12" t="e">
        <f t="shared" si="18"/>
        <v>#DIV/0!</v>
      </c>
      <c r="E81" s="19" t="e">
        <f t="shared" si="19"/>
        <v>#DIV/0!</v>
      </c>
      <c r="G81" s="433"/>
      <c r="H81" s="433"/>
      <c r="I81" s="433"/>
      <c r="J81" s="433"/>
      <c r="K81" s="433"/>
    </row>
    <row r="82" spans="2:11" ht="15" customHeight="1" thickBot="1" x14ac:dyDescent="0.3">
      <c r="B82" s="6" t="s">
        <v>1</v>
      </c>
      <c r="C82" s="20" t="e">
        <f t="shared" si="20"/>
        <v>#DIV/0!</v>
      </c>
      <c r="D82" s="22" t="e">
        <f t="shared" si="18"/>
        <v>#DIV/0!</v>
      </c>
      <c r="E82" s="21" t="e">
        <f t="shared" si="19"/>
        <v>#DIV/0!</v>
      </c>
      <c r="G82" s="485" t="s">
        <v>67</v>
      </c>
      <c r="H82" s="485"/>
      <c r="I82" s="485"/>
      <c r="J82" s="485"/>
      <c r="K82" s="485"/>
    </row>
    <row r="83" spans="2:11" ht="15" customHeight="1" thickBot="1" x14ac:dyDescent="0.3">
      <c r="B83" s="5" t="s">
        <v>2</v>
      </c>
      <c r="C83" s="12" t="e">
        <f t="shared" si="20"/>
        <v>#DIV/0!</v>
      </c>
      <c r="D83" s="12" t="e">
        <f t="shared" si="18"/>
        <v>#DIV/0!</v>
      </c>
      <c r="E83" s="19" t="e">
        <f t="shared" si="19"/>
        <v>#DIV/0!</v>
      </c>
      <c r="G83" s="485"/>
      <c r="H83" s="485"/>
      <c r="I83" s="485"/>
      <c r="J83" s="485"/>
      <c r="K83" s="485"/>
    </row>
    <row r="84" spans="2:11" ht="15" customHeight="1" thickBot="1" x14ac:dyDescent="0.3">
      <c r="B84" s="6" t="s">
        <v>30</v>
      </c>
      <c r="C84" s="20" t="e">
        <f t="shared" si="20"/>
        <v>#DIV/0!</v>
      </c>
      <c r="D84" s="20" t="e">
        <f t="shared" si="18"/>
        <v>#DIV/0!</v>
      </c>
      <c r="E84" s="21" t="e">
        <f t="shared" si="19"/>
        <v>#DIV/0!</v>
      </c>
      <c r="G84" s="485"/>
      <c r="H84" s="485"/>
      <c r="I84" s="485"/>
      <c r="J84" s="485"/>
      <c r="K84" s="485"/>
    </row>
    <row r="85" spans="2:11" ht="15" customHeight="1" thickBot="1" x14ac:dyDescent="0.3">
      <c r="B85" s="5" t="s">
        <v>3</v>
      </c>
      <c r="C85" s="12" t="e">
        <f t="shared" si="20"/>
        <v>#DIV/0!</v>
      </c>
      <c r="D85" s="12" t="e">
        <f t="shared" si="18"/>
        <v>#DIV/0!</v>
      </c>
      <c r="E85" s="19" t="e">
        <f t="shared" si="19"/>
        <v>#DIV/0!</v>
      </c>
      <c r="G85" s="485"/>
      <c r="H85" s="485"/>
      <c r="I85" s="485"/>
      <c r="J85" s="485"/>
      <c r="K85" s="485"/>
    </row>
    <row r="86" spans="2:11" ht="15" customHeight="1" thickBot="1" x14ac:dyDescent="0.3">
      <c r="B86" s="6" t="s">
        <v>11</v>
      </c>
      <c r="C86" s="20" t="e">
        <f t="shared" si="20"/>
        <v>#DIV/0!</v>
      </c>
      <c r="D86" s="20" t="e">
        <f t="shared" si="18"/>
        <v>#DIV/0!</v>
      </c>
      <c r="E86" s="21" t="e">
        <f t="shared" si="19"/>
        <v>#DIV/0!</v>
      </c>
      <c r="H86" s="52"/>
      <c r="I86" s="52"/>
      <c r="J86" s="52"/>
      <c r="K86" s="52"/>
    </row>
    <row r="87" spans="2:11" ht="15" customHeight="1" thickBot="1" x14ac:dyDescent="0.3">
      <c r="B87" s="5" t="s">
        <v>4</v>
      </c>
      <c r="C87" s="12" t="e">
        <f t="shared" si="20"/>
        <v>#DIV/0!</v>
      </c>
      <c r="D87" s="12" t="e">
        <f t="shared" si="18"/>
        <v>#DIV/0!</v>
      </c>
      <c r="E87" s="19" t="e">
        <f t="shared" si="19"/>
        <v>#DIV/0!</v>
      </c>
      <c r="H87" s="52"/>
      <c r="I87" s="52"/>
      <c r="J87" s="52"/>
      <c r="K87" s="52"/>
    </row>
    <row r="88" spans="2:11" ht="15" customHeight="1" thickBot="1" x14ac:dyDescent="0.3">
      <c r="H88" s="52"/>
      <c r="I88" s="52"/>
      <c r="J88" s="52"/>
      <c r="K88" s="52"/>
    </row>
    <row r="89" spans="2:11" ht="21" customHeight="1" thickBot="1" x14ac:dyDescent="0.3">
      <c r="B89" s="427" t="s">
        <v>20</v>
      </c>
      <c r="C89" s="429"/>
      <c r="G89" s="452" t="s">
        <v>37</v>
      </c>
      <c r="H89" s="453"/>
      <c r="I89" s="453"/>
      <c r="J89" s="453"/>
      <c r="K89" s="453"/>
    </row>
    <row r="90" spans="2:11" s="37" customFormat="1" ht="18" thickBot="1" x14ac:dyDescent="0.3">
      <c r="B90" s="38" t="s">
        <v>17</v>
      </c>
      <c r="C90" s="152" t="s">
        <v>19</v>
      </c>
      <c r="E90" s="28" t="s">
        <v>29</v>
      </c>
      <c r="G90" s="473" t="s">
        <v>31</v>
      </c>
      <c r="H90" s="474"/>
      <c r="I90" s="475"/>
      <c r="J90" s="40">
        <f>D78</f>
        <v>2021</v>
      </c>
      <c r="K90" s="40">
        <f>E78</f>
        <v>2031</v>
      </c>
    </row>
    <row r="91" spans="2:11" ht="15" customHeight="1" thickBot="1" x14ac:dyDescent="0.3">
      <c r="B91" s="5" t="s">
        <v>10</v>
      </c>
      <c r="C91" s="23">
        <v>16.920000000000002</v>
      </c>
      <c r="E91" s="29">
        <v>1940</v>
      </c>
      <c r="G91" s="469" t="s">
        <v>10</v>
      </c>
      <c r="H91" s="470"/>
      <c r="I91" s="471"/>
      <c r="J91" s="23" t="e">
        <f t="shared" ref="J91:J99" si="21">D79*C91/$E$91</f>
        <v>#DIV/0!</v>
      </c>
      <c r="K91" s="23" t="e">
        <f t="shared" ref="K91:K99" si="22">E79*C91/$E$91</f>
        <v>#DIV/0!</v>
      </c>
    </row>
    <row r="92" spans="2:11" ht="15" customHeight="1" thickBot="1" x14ac:dyDescent="0.3">
      <c r="B92" s="6" t="s">
        <v>0</v>
      </c>
      <c r="C92" s="24">
        <v>10.18</v>
      </c>
      <c r="G92" s="441" t="s">
        <v>0</v>
      </c>
      <c r="H92" s="442"/>
      <c r="I92" s="443"/>
      <c r="J92" s="120" t="e">
        <f t="shared" si="21"/>
        <v>#DIV/0!</v>
      </c>
      <c r="K92" s="120" t="e">
        <f t="shared" si="22"/>
        <v>#DIV/0!</v>
      </c>
    </row>
    <row r="93" spans="2:11" ht="15" customHeight="1" thickBot="1" x14ac:dyDescent="0.3">
      <c r="B93" s="5" t="s">
        <v>9</v>
      </c>
      <c r="C93" s="23">
        <v>7.33</v>
      </c>
      <c r="G93" s="469" t="s">
        <v>9</v>
      </c>
      <c r="H93" s="470"/>
      <c r="I93" s="471"/>
      <c r="J93" s="23" t="e">
        <f t="shared" si="21"/>
        <v>#DIV/0!</v>
      </c>
      <c r="K93" s="23" t="e">
        <f t="shared" si="22"/>
        <v>#DIV/0!</v>
      </c>
    </row>
    <row r="94" spans="2:11" ht="15" customHeight="1" thickBot="1" x14ac:dyDescent="0.3">
      <c r="B94" s="6" t="s">
        <v>1</v>
      </c>
      <c r="C94" s="24">
        <v>2</v>
      </c>
      <c r="G94" s="441" t="s">
        <v>1</v>
      </c>
      <c r="H94" s="442"/>
      <c r="I94" s="443"/>
      <c r="J94" s="120" t="e">
        <f t="shared" si="21"/>
        <v>#DIV/0!</v>
      </c>
      <c r="K94" s="120" t="e">
        <f t="shared" si="22"/>
        <v>#DIV/0!</v>
      </c>
    </row>
    <row r="95" spans="2:11" ht="15" customHeight="1" thickBot="1" x14ac:dyDescent="0.3">
      <c r="B95" s="5" t="s">
        <v>2</v>
      </c>
      <c r="C95" s="23">
        <v>5.43</v>
      </c>
      <c r="G95" s="469" t="s">
        <v>2</v>
      </c>
      <c r="H95" s="470"/>
      <c r="I95" s="471"/>
      <c r="J95" s="23" t="e">
        <f t="shared" si="21"/>
        <v>#DIV/0!</v>
      </c>
      <c r="K95" s="23" t="e">
        <f t="shared" si="22"/>
        <v>#DIV/0!</v>
      </c>
    </row>
    <row r="96" spans="2:11" ht="15" customHeight="1" thickBot="1" x14ac:dyDescent="0.3">
      <c r="B96" s="6" t="s">
        <v>30</v>
      </c>
      <c r="C96" s="24">
        <v>1.62</v>
      </c>
      <c r="G96" s="441" t="s">
        <v>30</v>
      </c>
      <c r="H96" s="442"/>
      <c r="I96" s="443"/>
      <c r="J96" s="120" t="e">
        <f t="shared" si="21"/>
        <v>#DIV/0!</v>
      </c>
      <c r="K96" s="120" t="e">
        <f t="shared" si="22"/>
        <v>#DIV/0!</v>
      </c>
    </row>
    <row r="97" spans="2:14" ht="15" customHeight="1" thickBot="1" x14ac:dyDescent="0.3">
      <c r="B97" s="5" t="s">
        <v>3</v>
      </c>
      <c r="C97" s="23">
        <v>8.89</v>
      </c>
      <c r="G97" s="469" t="s">
        <v>3</v>
      </c>
      <c r="H97" s="470"/>
      <c r="I97" s="471"/>
      <c r="J97" s="23" t="e">
        <f t="shared" si="21"/>
        <v>#DIV/0!</v>
      </c>
      <c r="K97" s="23" t="e">
        <f t="shared" si="22"/>
        <v>#DIV/0!</v>
      </c>
    </row>
    <row r="98" spans="2:14" ht="15" customHeight="1" thickBot="1" x14ac:dyDescent="0.3">
      <c r="B98" s="6" t="s">
        <v>11</v>
      </c>
      <c r="C98" s="24">
        <v>8.93</v>
      </c>
      <c r="G98" s="441" t="s">
        <v>11</v>
      </c>
      <c r="H98" s="442"/>
      <c r="I98" s="443"/>
      <c r="J98" s="120" t="e">
        <f t="shared" si="21"/>
        <v>#DIV/0!</v>
      </c>
      <c r="K98" s="120" t="e">
        <f t="shared" si="22"/>
        <v>#DIV/0!</v>
      </c>
    </row>
    <row r="99" spans="2:14" ht="15" customHeight="1" thickBot="1" x14ac:dyDescent="0.3">
      <c r="B99" s="5" t="s">
        <v>4</v>
      </c>
      <c r="C99" s="23">
        <v>5.03</v>
      </c>
      <c r="G99" s="469" t="s">
        <v>4</v>
      </c>
      <c r="H99" s="470"/>
      <c r="I99" s="471"/>
      <c r="J99" s="23" t="e">
        <f t="shared" si="21"/>
        <v>#DIV/0!</v>
      </c>
      <c r="K99" s="23" t="e">
        <f t="shared" si="22"/>
        <v>#DIV/0!</v>
      </c>
    </row>
    <row r="100" spans="2:14" ht="15" customHeight="1" thickBot="1" x14ac:dyDescent="0.3">
      <c r="B100" s="6" t="s">
        <v>122</v>
      </c>
      <c r="C100" s="24">
        <v>22</v>
      </c>
      <c r="G100" s="441" t="s">
        <v>122</v>
      </c>
      <c r="H100" s="442"/>
      <c r="I100" s="443"/>
      <c r="J100" s="120" t="e">
        <f>K100</f>
        <v>#DIV/0!</v>
      </c>
      <c r="K100" s="120" t="e">
        <f>H22*C100/$E$91</f>
        <v>#DIV/0!</v>
      </c>
    </row>
    <row r="101" spans="2:14" ht="15" customHeight="1" thickBot="1" x14ac:dyDescent="0.3">
      <c r="G101" s="476" t="s">
        <v>38</v>
      </c>
      <c r="H101" s="477"/>
      <c r="I101" s="478"/>
      <c r="J101" s="45">
        <v>1</v>
      </c>
      <c r="K101" s="45">
        <v>1</v>
      </c>
    </row>
    <row r="102" spans="2:14" ht="21.75" thickBot="1" x14ac:dyDescent="0.3">
      <c r="G102" s="479" t="s">
        <v>16</v>
      </c>
      <c r="H102" s="480"/>
      <c r="I102" s="481"/>
      <c r="J102" s="50">
        <f>IFERROR(ROUND(SUM(J91:J101),0),0)</f>
        <v>0</v>
      </c>
      <c r="K102" s="121">
        <f>IFERROR(ROUND(SUM(K91:K101),0),0)</f>
        <v>0</v>
      </c>
      <c r="M102" s="146"/>
      <c r="N102" s="145"/>
    </row>
    <row r="103" spans="2:14" ht="21" x14ac:dyDescent="0.25">
      <c r="G103" s="136"/>
      <c r="H103" s="136"/>
      <c r="I103" s="136"/>
      <c r="J103" s="137"/>
      <c r="K103" s="139"/>
    </row>
    <row r="104" spans="2:14" ht="20.100000000000001" customHeight="1" x14ac:dyDescent="0.25"/>
    <row r="105" spans="2:14" ht="24.95" customHeight="1" x14ac:dyDescent="0.25">
      <c r="B105" s="451" t="s">
        <v>137</v>
      </c>
      <c r="C105" s="451"/>
      <c r="D105" s="451"/>
      <c r="E105" s="451"/>
      <c r="F105" s="451"/>
      <c r="G105" s="451"/>
      <c r="H105" s="451"/>
      <c r="I105" s="451"/>
      <c r="J105" s="451"/>
      <c r="K105" s="451"/>
      <c r="L105" s="30"/>
      <c r="M105" s="30"/>
    </row>
    <row r="106" spans="2:14" ht="9" customHeight="1" x14ac:dyDescent="0.25"/>
    <row r="107" spans="2:14" ht="21" customHeight="1" thickBot="1" x14ac:dyDescent="0.3">
      <c r="B107" s="452" t="s">
        <v>140</v>
      </c>
      <c r="C107" s="453"/>
      <c r="D107" s="453"/>
      <c r="G107" s="409" t="s">
        <v>43</v>
      </c>
      <c r="H107" s="410"/>
      <c r="I107" s="410"/>
      <c r="J107" s="410"/>
      <c r="K107" s="410"/>
    </row>
    <row r="108" spans="2:14" ht="21" customHeight="1" thickBot="1" x14ac:dyDescent="0.3">
      <c r="B108" s="46" t="s">
        <v>42</v>
      </c>
      <c r="C108" s="47" t="s">
        <v>41</v>
      </c>
      <c r="D108" s="122">
        <f>ROUND(K102*13%,0)</f>
        <v>0</v>
      </c>
      <c r="G108" s="482" t="s">
        <v>44</v>
      </c>
      <c r="H108" s="483"/>
      <c r="I108" s="484"/>
      <c r="J108" s="47" t="s">
        <v>41</v>
      </c>
      <c r="K108" s="122">
        <f>IF($K$102&gt;45,4,IF($K$102&gt;30,3,IF($K$102&gt;0,2,0)))</f>
        <v>0</v>
      </c>
    </row>
    <row r="109" spans="2:14" ht="9" customHeight="1" thickBot="1" x14ac:dyDescent="0.3"/>
    <row r="110" spans="2:14" ht="15" customHeight="1" thickBot="1" x14ac:dyDescent="0.3">
      <c r="G110" s="444" t="s">
        <v>48</v>
      </c>
      <c r="H110" s="445"/>
      <c r="I110" s="135" t="s">
        <v>50</v>
      </c>
    </row>
    <row r="111" spans="2:14" x14ac:dyDescent="0.25">
      <c r="G111" s="446" t="s">
        <v>45</v>
      </c>
      <c r="H111" s="446"/>
      <c r="I111" s="153">
        <v>2</v>
      </c>
    </row>
    <row r="112" spans="2:14" x14ac:dyDescent="0.25">
      <c r="G112" s="447" t="s">
        <v>46</v>
      </c>
      <c r="H112" s="447"/>
      <c r="I112" s="154">
        <v>3</v>
      </c>
    </row>
    <row r="113" spans="2:13" x14ac:dyDescent="0.25">
      <c r="G113" s="447" t="s">
        <v>47</v>
      </c>
      <c r="H113" s="447"/>
      <c r="I113" s="154">
        <v>4</v>
      </c>
    </row>
    <row r="114" spans="2:13" x14ac:dyDescent="0.25">
      <c r="G114" s="138"/>
      <c r="H114" s="138"/>
      <c r="I114" s="138"/>
    </row>
    <row r="116" spans="2:13" ht="24.95" customHeight="1" x14ac:dyDescent="0.25">
      <c r="B116" s="151" t="s">
        <v>139</v>
      </c>
      <c r="L116" s="30"/>
      <c r="M116" s="30"/>
    </row>
    <row r="118" spans="2:13" ht="21" customHeight="1" thickBot="1" x14ac:dyDescent="0.3">
      <c r="B118" s="452" t="s">
        <v>51</v>
      </c>
      <c r="C118" s="453"/>
      <c r="D118" s="453"/>
      <c r="E118" s="453"/>
      <c r="F118" s="453"/>
      <c r="G118" s="453"/>
      <c r="H118" s="453"/>
      <c r="I118" s="453"/>
    </row>
    <row r="119" spans="2:13" ht="21" customHeight="1" x14ac:dyDescent="0.25">
      <c r="B119" s="316" t="s">
        <v>135</v>
      </c>
      <c r="C119" s="317"/>
      <c r="D119" s="317"/>
      <c r="E119" s="317"/>
      <c r="F119" s="318"/>
      <c r="G119" s="460" t="s">
        <v>56</v>
      </c>
      <c r="H119" s="461"/>
      <c r="I119" s="58"/>
    </row>
    <row r="120" spans="2:13" ht="21.75" thickBot="1" x14ac:dyDescent="0.3">
      <c r="B120" s="319"/>
      <c r="C120" s="320"/>
      <c r="D120" s="320"/>
      <c r="E120" s="320"/>
      <c r="F120" s="321"/>
      <c r="G120" s="462" t="s">
        <v>57</v>
      </c>
      <c r="H120" s="463"/>
      <c r="I120" s="59"/>
    </row>
    <row r="121" spans="2:13" ht="21" customHeight="1" x14ac:dyDescent="0.25">
      <c r="B121" s="316" t="s">
        <v>138</v>
      </c>
      <c r="C121" s="317"/>
      <c r="D121" s="317"/>
      <c r="E121" s="317"/>
      <c r="F121" s="318"/>
      <c r="G121" s="464" t="s">
        <v>76</v>
      </c>
      <c r="H121" s="465"/>
      <c r="I121" s="58"/>
    </row>
    <row r="122" spans="2:13" ht="21.75" thickBot="1" x14ac:dyDescent="0.3">
      <c r="B122" s="319"/>
      <c r="C122" s="320"/>
      <c r="D122" s="320"/>
      <c r="E122" s="320"/>
      <c r="F122" s="321"/>
      <c r="G122" s="458" t="s">
        <v>136</v>
      </c>
      <c r="H122" s="459"/>
      <c r="I122" s="59"/>
    </row>
    <row r="123" spans="2:13" ht="15" customHeight="1" thickBot="1" x14ac:dyDescent="0.3"/>
    <row r="124" spans="2:13" ht="16.5" thickBot="1" x14ac:dyDescent="0.3">
      <c r="B124" s="403" t="s">
        <v>66</v>
      </c>
      <c r="C124" s="404"/>
      <c r="D124" s="404"/>
      <c r="E124" s="404"/>
      <c r="F124" s="404"/>
      <c r="G124" s="404"/>
      <c r="H124" s="404"/>
      <c r="I124" s="405"/>
    </row>
    <row r="125" spans="2:13" ht="75" customHeight="1" thickBot="1" x14ac:dyDescent="0.3">
      <c r="B125" s="406"/>
      <c r="C125" s="407"/>
      <c r="D125" s="407"/>
      <c r="E125" s="407"/>
      <c r="F125" s="407"/>
      <c r="G125" s="407"/>
      <c r="H125" s="407"/>
      <c r="I125" s="408"/>
    </row>
  </sheetData>
  <sheetProtection algorithmName="SHA-512" hashValue="TL67xoOKnVQ+bzclmevWc/5CnBVw2CUFTaGxvDpFPBGZu/0IEFxkcMlNtPv8JDxDle7WT9qsR5+NgNWN4iKscg==" saltValue="eZYhPtcK1SnE5yRWQVfK9w==" spinCount="100000" sheet="1" objects="1" scenarios="1" selectLockedCells="1"/>
  <mergeCells count="59">
    <mergeCell ref="B65:L65"/>
    <mergeCell ref="C1:I1"/>
    <mergeCell ref="C5:L5"/>
    <mergeCell ref="K8:L10"/>
    <mergeCell ref="B9:G9"/>
    <mergeCell ref="B11:I11"/>
    <mergeCell ref="K13:L17"/>
    <mergeCell ref="B24:I24"/>
    <mergeCell ref="B36:I36"/>
    <mergeCell ref="K37:L39"/>
    <mergeCell ref="B41:I41"/>
    <mergeCell ref="B53:I53"/>
    <mergeCell ref="D3:I3"/>
    <mergeCell ref="D4:E4"/>
    <mergeCell ref="B77:E77"/>
    <mergeCell ref="G79:K81"/>
    <mergeCell ref="F66:L66"/>
    <mergeCell ref="F67:L67"/>
    <mergeCell ref="F68:L68"/>
    <mergeCell ref="F69:L69"/>
    <mergeCell ref="F70:L70"/>
    <mergeCell ref="F71:L71"/>
    <mergeCell ref="G92:I92"/>
    <mergeCell ref="F72:L72"/>
    <mergeCell ref="F73:L73"/>
    <mergeCell ref="F74:L74"/>
    <mergeCell ref="F75:L75"/>
    <mergeCell ref="G82:K85"/>
    <mergeCell ref="B89:C89"/>
    <mergeCell ref="G89:K89"/>
    <mergeCell ref="G90:I90"/>
    <mergeCell ref="G91:I91"/>
    <mergeCell ref="B107:D107"/>
    <mergeCell ref="G107:K107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B105:K105"/>
    <mergeCell ref="B119:F120"/>
    <mergeCell ref="B121:F122"/>
    <mergeCell ref="B124:I124"/>
    <mergeCell ref="B125:I125"/>
    <mergeCell ref="G108:I108"/>
    <mergeCell ref="G110:H110"/>
    <mergeCell ref="G111:H111"/>
    <mergeCell ref="G112:H112"/>
    <mergeCell ref="G113:H113"/>
    <mergeCell ref="B118:I118"/>
    <mergeCell ref="G119:H119"/>
    <mergeCell ref="G120:H120"/>
    <mergeCell ref="G121:H121"/>
    <mergeCell ref="G122:H122"/>
  </mergeCells>
  <pageMargins left="0.78740157480314965" right="0.78740157480314965" top="0.78740157480314965" bottom="0.98425196850393704" header="0.19685039370078741" footer="0.19685039370078741"/>
  <pageSetup scale="62" fitToHeight="0" orientation="portrait" verticalDpi="0" r:id="rId1"/>
  <headerFooter>
    <oddFooter>&amp;CMinisterio de Desarrollo Social y Familia - Policía de Investigaciones de Chile&amp;R&amp;P de &amp;N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D0609-8991-4714-A60E-ED40FB2B0198}">
  <sheetPr>
    <tabColor theme="8" tint="0.79998168889431442"/>
    <pageSetUpPr fitToPage="1"/>
  </sheetPr>
  <dimension ref="A1:O125"/>
  <sheetViews>
    <sheetView showGridLines="0" zoomScale="80" zoomScaleNormal="80" workbookViewId="0">
      <selection activeCell="C12" sqref="C12"/>
    </sheetView>
  </sheetViews>
  <sheetFormatPr baseColWidth="10" defaultColWidth="11.42578125" defaultRowHeight="15" x14ac:dyDescent="0.25"/>
  <cols>
    <col min="1" max="1" width="2.42578125" style="1" customWidth="1"/>
    <col min="2" max="2" width="28.7109375" style="1" customWidth="1"/>
    <col min="3" max="9" width="11.7109375" style="1" customWidth="1"/>
    <col min="10" max="10" width="8.7109375" style="1" bestFit="1" customWidth="1"/>
    <col min="11" max="11" width="8.7109375" style="1" customWidth="1"/>
    <col min="12" max="12" width="11.42578125" style="1" bestFit="1" customWidth="1"/>
    <col min="13" max="16384" width="11.42578125" style="1"/>
  </cols>
  <sheetData>
    <row r="1" spans="1:15" ht="55.5" customHeight="1" x14ac:dyDescent="0.25">
      <c r="C1" s="217" t="s">
        <v>34</v>
      </c>
      <c r="D1" s="217"/>
      <c r="E1" s="217"/>
      <c r="F1" s="217"/>
      <c r="G1" s="217"/>
      <c r="H1" s="217"/>
      <c r="I1" s="217"/>
    </row>
    <row r="2" spans="1:15" ht="28.5" customHeight="1" x14ac:dyDescent="0.25">
      <c r="C2" s="35" t="s">
        <v>24</v>
      </c>
      <c r="O2"/>
    </row>
    <row r="3" spans="1:15" s="181" customFormat="1" ht="18.75" x14ac:dyDescent="0.25">
      <c r="C3" s="184" t="s">
        <v>71</v>
      </c>
      <c r="D3" s="430">
        <f>CUARTEL!D6</f>
        <v>0</v>
      </c>
      <c r="E3" s="430"/>
      <c r="F3" s="430"/>
      <c r="G3" s="430"/>
      <c r="H3" s="430"/>
      <c r="I3" s="430"/>
      <c r="J3" s="182"/>
      <c r="K3" s="182"/>
    </row>
    <row r="4" spans="1:15" s="183" customFormat="1" ht="18.75" x14ac:dyDescent="0.25">
      <c r="C4" s="184" t="s">
        <v>158</v>
      </c>
      <c r="D4" s="430">
        <f>CUARTEL!D8</f>
        <v>0</v>
      </c>
      <c r="E4" s="430"/>
    </row>
    <row r="5" spans="1:15" s="30" customFormat="1" ht="31.5" x14ac:dyDescent="0.25">
      <c r="B5" s="68" t="s">
        <v>96</v>
      </c>
      <c r="C5" s="489" t="s">
        <v>95</v>
      </c>
      <c r="D5" s="489"/>
      <c r="E5" s="489"/>
      <c r="F5" s="489"/>
      <c r="G5" s="489"/>
      <c r="H5" s="489"/>
      <c r="I5" s="489"/>
      <c r="J5" s="489"/>
      <c r="K5" s="489"/>
      <c r="L5" s="489"/>
    </row>
    <row r="6" spans="1:15" ht="20.100000000000001" customHeight="1" x14ac:dyDescent="0.25">
      <c r="L6" s="30"/>
      <c r="M6" s="30"/>
    </row>
    <row r="7" spans="1:15" ht="24.95" customHeight="1" x14ac:dyDescent="0.25">
      <c r="B7" s="151" t="s">
        <v>39</v>
      </c>
      <c r="H7" s="101"/>
      <c r="L7" s="30"/>
      <c r="M7" s="30"/>
    </row>
    <row r="8" spans="1:15" ht="15" customHeight="1" thickBot="1" x14ac:dyDescent="0.3">
      <c r="K8" s="490" t="s">
        <v>130</v>
      </c>
      <c r="L8" s="490"/>
      <c r="M8" s="30"/>
    </row>
    <row r="9" spans="1:15" s="32" customFormat="1" ht="27" customHeight="1" thickBot="1" x14ac:dyDescent="0.3">
      <c r="B9" s="486" t="s">
        <v>33</v>
      </c>
      <c r="C9" s="487"/>
      <c r="D9" s="487"/>
      <c r="E9" s="487"/>
      <c r="F9" s="487"/>
      <c r="G9" s="488"/>
      <c r="H9" s="67">
        <f>CUARTEL!M67</f>
        <v>0</v>
      </c>
      <c r="K9" s="490"/>
      <c r="L9" s="490"/>
    </row>
    <row r="10" spans="1:15" ht="15" customHeight="1" x14ac:dyDescent="0.25">
      <c r="G10" s="31"/>
      <c r="J10" s="32"/>
      <c r="K10" s="490"/>
      <c r="L10" s="490"/>
      <c r="M10" s="30"/>
    </row>
    <row r="11" spans="1:15" ht="21" customHeight="1" x14ac:dyDescent="0.25">
      <c r="B11" s="416" t="s">
        <v>36</v>
      </c>
      <c r="C11" s="417"/>
      <c r="D11" s="417"/>
      <c r="E11" s="417"/>
      <c r="F11" s="417"/>
      <c r="G11" s="417"/>
      <c r="H11" s="417"/>
      <c r="I11" s="417"/>
      <c r="J11" s="32"/>
    </row>
    <row r="12" spans="1:15" ht="18" customHeight="1" thickBot="1" x14ac:dyDescent="0.3">
      <c r="B12" s="36" t="s">
        <v>8</v>
      </c>
      <c r="C12" s="54">
        <v>2015</v>
      </c>
      <c r="D12" s="44">
        <f t="shared" ref="D12:G12" si="0">C12+1</f>
        <v>2016</v>
      </c>
      <c r="E12" s="44">
        <f t="shared" si="0"/>
        <v>2017</v>
      </c>
      <c r="F12" s="44">
        <f t="shared" si="0"/>
        <v>2018</v>
      </c>
      <c r="G12" s="44">
        <f t="shared" si="0"/>
        <v>2019</v>
      </c>
      <c r="H12" s="44">
        <f>G12+1</f>
        <v>2020</v>
      </c>
      <c r="I12" s="44" t="s">
        <v>5</v>
      </c>
      <c r="K12" s="25"/>
      <c r="L12" s="25"/>
    </row>
    <row r="13" spans="1:15" ht="15" customHeight="1" thickBot="1" x14ac:dyDescent="0.3">
      <c r="A13" s="26"/>
      <c r="B13" s="5" t="s">
        <v>10</v>
      </c>
      <c r="C13" s="55"/>
      <c r="D13" s="55"/>
      <c r="E13" s="55"/>
      <c r="F13" s="55"/>
      <c r="G13" s="55"/>
      <c r="H13" s="55"/>
      <c r="I13" s="61" t="e">
        <f>AVERAGE(C13:H13)</f>
        <v>#DIV/0!</v>
      </c>
      <c r="J13" s="25"/>
      <c r="K13" s="431" t="s">
        <v>22</v>
      </c>
      <c r="L13" s="431"/>
    </row>
    <row r="14" spans="1:15" ht="15" customHeight="1" thickBot="1" x14ac:dyDescent="0.3">
      <c r="A14" s="26"/>
      <c r="B14" s="6" t="s">
        <v>0</v>
      </c>
      <c r="C14" s="55"/>
      <c r="D14" s="55"/>
      <c r="E14" s="55"/>
      <c r="F14" s="55"/>
      <c r="G14" s="55"/>
      <c r="H14" s="55"/>
      <c r="I14" s="61" t="e">
        <f t="shared" ref="I14:I21" si="1">AVERAGE(C14:H14)</f>
        <v>#DIV/0!</v>
      </c>
      <c r="J14" s="25"/>
      <c r="K14" s="431"/>
      <c r="L14" s="431"/>
    </row>
    <row r="15" spans="1:15" ht="15" customHeight="1" thickBot="1" x14ac:dyDescent="0.3">
      <c r="A15" s="26"/>
      <c r="B15" s="33" t="s">
        <v>9</v>
      </c>
      <c r="C15" s="55"/>
      <c r="D15" s="55"/>
      <c r="E15" s="55"/>
      <c r="F15" s="55"/>
      <c r="G15" s="55"/>
      <c r="H15" s="55"/>
      <c r="I15" s="61" t="e">
        <f t="shared" si="1"/>
        <v>#DIV/0!</v>
      </c>
      <c r="J15" s="25"/>
      <c r="K15" s="431"/>
      <c r="L15" s="431"/>
    </row>
    <row r="16" spans="1:15" ht="15" customHeight="1" thickBot="1" x14ac:dyDescent="0.3">
      <c r="A16" s="26"/>
      <c r="B16" s="6" t="s">
        <v>1</v>
      </c>
      <c r="C16" s="55"/>
      <c r="D16" s="55"/>
      <c r="E16" s="55"/>
      <c r="F16" s="55"/>
      <c r="G16" s="55"/>
      <c r="H16" s="55"/>
      <c r="I16" s="61" t="e">
        <f t="shared" si="1"/>
        <v>#DIV/0!</v>
      </c>
      <c r="J16" s="25"/>
      <c r="K16" s="431"/>
      <c r="L16" s="431"/>
    </row>
    <row r="17" spans="1:12" ht="15" customHeight="1" thickBot="1" x14ac:dyDescent="0.3">
      <c r="A17" s="26"/>
      <c r="B17" s="33" t="s">
        <v>2</v>
      </c>
      <c r="C17" s="55"/>
      <c r="D17" s="55"/>
      <c r="E17" s="55"/>
      <c r="F17" s="55"/>
      <c r="G17" s="55"/>
      <c r="H17" s="55"/>
      <c r="I17" s="61" t="e">
        <f t="shared" si="1"/>
        <v>#DIV/0!</v>
      </c>
      <c r="K17" s="431"/>
      <c r="L17" s="431"/>
    </row>
    <row r="18" spans="1:12" ht="15" customHeight="1" thickBot="1" x14ac:dyDescent="0.3">
      <c r="A18" s="26"/>
      <c r="B18" s="6" t="s">
        <v>30</v>
      </c>
      <c r="C18" s="55"/>
      <c r="D18" s="55"/>
      <c r="E18" s="55"/>
      <c r="F18" s="55"/>
      <c r="G18" s="55"/>
      <c r="H18" s="55"/>
      <c r="I18" s="61" t="e">
        <f t="shared" si="1"/>
        <v>#DIV/0!</v>
      </c>
    </row>
    <row r="19" spans="1:12" ht="15" customHeight="1" thickBot="1" x14ac:dyDescent="0.3">
      <c r="A19" s="26"/>
      <c r="B19" s="33" t="s">
        <v>3</v>
      </c>
      <c r="C19" s="55"/>
      <c r="D19" s="55"/>
      <c r="E19" s="55"/>
      <c r="F19" s="55"/>
      <c r="G19" s="55"/>
      <c r="H19" s="55"/>
      <c r="I19" s="61" t="e">
        <f t="shared" si="1"/>
        <v>#DIV/0!</v>
      </c>
    </row>
    <row r="20" spans="1:12" ht="15" customHeight="1" thickBot="1" x14ac:dyDescent="0.3">
      <c r="A20" s="26"/>
      <c r="B20" s="6" t="s">
        <v>11</v>
      </c>
      <c r="C20" s="55"/>
      <c r="D20" s="55"/>
      <c r="E20" s="55"/>
      <c r="F20" s="55"/>
      <c r="G20" s="55"/>
      <c r="H20" s="55"/>
      <c r="I20" s="61" t="e">
        <f t="shared" si="1"/>
        <v>#DIV/0!</v>
      </c>
    </row>
    <row r="21" spans="1:12" ht="15" customHeight="1" thickBot="1" x14ac:dyDescent="0.3">
      <c r="A21" s="26"/>
      <c r="B21" s="33" t="s">
        <v>4</v>
      </c>
      <c r="C21" s="55"/>
      <c r="D21" s="55"/>
      <c r="E21" s="55"/>
      <c r="F21" s="55"/>
      <c r="G21" s="55"/>
      <c r="H21" s="55"/>
      <c r="I21" s="61" t="e">
        <f t="shared" si="1"/>
        <v>#DIV/0!</v>
      </c>
    </row>
    <row r="22" spans="1:12" ht="15" customHeight="1" thickBot="1" x14ac:dyDescent="0.3">
      <c r="B22" s="6" t="s">
        <v>121</v>
      </c>
      <c r="C22" s="43" t="e">
        <f>ROUND(365/H9,0)</f>
        <v>#DIV/0!</v>
      </c>
      <c r="D22" s="43" t="e">
        <f>C22</f>
        <v>#DIV/0!</v>
      </c>
      <c r="E22" s="43" t="e">
        <f t="shared" ref="E22:G22" si="2">D22</f>
        <v>#DIV/0!</v>
      </c>
      <c r="F22" s="43" t="e">
        <f t="shared" si="2"/>
        <v>#DIV/0!</v>
      </c>
      <c r="G22" s="43" t="e">
        <f t="shared" si="2"/>
        <v>#DIV/0!</v>
      </c>
      <c r="H22" s="43" t="e">
        <f>G22</f>
        <v>#DIV/0!</v>
      </c>
      <c r="I22" s="43" t="e">
        <f>H22</f>
        <v>#DIV/0!</v>
      </c>
    </row>
    <row r="23" spans="1:12" ht="15" customHeight="1" x14ac:dyDescent="0.25"/>
    <row r="24" spans="1:12" ht="21" x14ac:dyDescent="0.25">
      <c r="B24" s="416" t="s">
        <v>26</v>
      </c>
      <c r="C24" s="417"/>
      <c r="D24" s="417"/>
      <c r="E24" s="417"/>
      <c r="F24" s="417"/>
      <c r="G24" s="417"/>
      <c r="H24" s="417"/>
      <c r="I24" s="417"/>
    </row>
    <row r="25" spans="1:12" s="37" customFormat="1" ht="18" thickBot="1" x14ac:dyDescent="0.3">
      <c r="B25" s="38" t="s">
        <v>8</v>
      </c>
      <c r="C25" s="152">
        <f>$C$12</f>
        <v>2015</v>
      </c>
      <c r="D25" s="152">
        <f>$D$12</f>
        <v>2016</v>
      </c>
      <c r="E25" s="152">
        <f>$E$12</f>
        <v>2017</v>
      </c>
      <c r="F25" s="152">
        <f>$F$12</f>
        <v>2018</v>
      </c>
      <c r="G25" s="152">
        <f>$G$12</f>
        <v>2019</v>
      </c>
      <c r="H25" s="152">
        <f>$H$12</f>
        <v>2020</v>
      </c>
      <c r="I25" s="152" t="s">
        <v>5</v>
      </c>
    </row>
    <row r="26" spans="1:12" ht="15" customHeight="1" thickBot="1" x14ac:dyDescent="0.3">
      <c r="B26" s="5" t="s">
        <v>10</v>
      </c>
      <c r="C26" s="7" t="s">
        <v>6</v>
      </c>
      <c r="D26" s="7" t="e">
        <f t="shared" ref="D26:H34" si="3">(D13-C13)/C13</f>
        <v>#DIV/0!</v>
      </c>
      <c r="E26" s="7" t="e">
        <f t="shared" si="3"/>
        <v>#DIV/0!</v>
      </c>
      <c r="F26" s="7" t="e">
        <f t="shared" si="3"/>
        <v>#DIV/0!</v>
      </c>
      <c r="G26" s="7" t="e">
        <f t="shared" si="3"/>
        <v>#DIV/0!</v>
      </c>
      <c r="H26" s="7" t="e">
        <f t="shared" si="3"/>
        <v>#DIV/0!</v>
      </c>
      <c r="I26" s="8" t="e">
        <f>AVERAGE(D26:H26)</f>
        <v>#DIV/0!</v>
      </c>
    </row>
    <row r="27" spans="1:12" ht="15" customHeight="1" thickBot="1" x14ac:dyDescent="0.3">
      <c r="B27" s="6" t="s">
        <v>0</v>
      </c>
      <c r="C27" s="10" t="s">
        <v>6</v>
      </c>
      <c r="D27" s="10" t="e">
        <f t="shared" si="3"/>
        <v>#DIV/0!</v>
      </c>
      <c r="E27" s="10" t="e">
        <f t="shared" si="3"/>
        <v>#DIV/0!</v>
      </c>
      <c r="F27" s="10" t="e">
        <f t="shared" si="3"/>
        <v>#DIV/0!</v>
      </c>
      <c r="G27" s="10" t="e">
        <f t="shared" si="3"/>
        <v>#DIV/0!</v>
      </c>
      <c r="H27" s="10" t="e">
        <f t="shared" si="3"/>
        <v>#DIV/0!</v>
      </c>
      <c r="I27" s="11" t="e">
        <f t="shared" ref="I27:I34" si="4">AVERAGE(D27:H27)</f>
        <v>#DIV/0!</v>
      </c>
    </row>
    <row r="28" spans="1:12" ht="15" customHeight="1" thickBot="1" x14ac:dyDescent="0.3">
      <c r="B28" s="5" t="s">
        <v>9</v>
      </c>
      <c r="C28" s="7" t="s">
        <v>6</v>
      </c>
      <c r="D28" s="7" t="e">
        <f t="shared" si="3"/>
        <v>#DIV/0!</v>
      </c>
      <c r="E28" s="7" t="e">
        <f t="shared" si="3"/>
        <v>#DIV/0!</v>
      </c>
      <c r="F28" s="7" t="e">
        <f t="shared" si="3"/>
        <v>#DIV/0!</v>
      </c>
      <c r="G28" s="7" t="e">
        <f t="shared" si="3"/>
        <v>#DIV/0!</v>
      </c>
      <c r="H28" s="7" t="e">
        <f t="shared" si="3"/>
        <v>#DIV/0!</v>
      </c>
      <c r="I28" s="8" t="e">
        <f t="shared" si="4"/>
        <v>#DIV/0!</v>
      </c>
      <c r="L28" s="9"/>
    </row>
    <row r="29" spans="1:12" ht="15" customHeight="1" thickBot="1" x14ac:dyDescent="0.3">
      <c r="B29" s="6" t="s">
        <v>1</v>
      </c>
      <c r="C29" s="10" t="s">
        <v>6</v>
      </c>
      <c r="D29" s="10" t="e">
        <f t="shared" si="3"/>
        <v>#DIV/0!</v>
      </c>
      <c r="E29" s="10" t="e">
        <f t="shared" si="3"/>
        <v>#DIV/0!</v>
      </c>
      <c r="F29" s="10" t="e">
        <f t="shared" si="3"/>
        <v>#DIV/0!</v>
      </c>
      <c r="G29" s="10" t="e">
        <f t="shared" si="3"/>
        <v>#DIV/0!</v>
      </c>
      <c r="H29" s="10" t="e">
        <f t="shared" si="3"/>
        <v>#DIV/0!</v>
      </c>
      <c r="I29" s="11" t="e">
        <f t="shared" si="4"/>
        <v>#DIV/0!</v>
      </c>
      <c r="L29" s="9"/>
    </row>
    <row r="30" spans="1:12" ht="15" customHeight="1" thickBot="1" x14ac:dyDescent="0.3">
      <c r="B30" s="5" t="s">
        <v>2</v>
      </c>
      <c r="C30" s="7" t="s">
        <v>6</v>
      </c>
      <c r="D30" s="7" t="e">
        <f t="shared" si="3"/>
        <v>#DIV/0!</v>
      </c>
      <c r="E30" s="7" t="e">
        <f t="shared" si="3"/>
        <v>#DIV/0!</v>
      </c>
      <c r="F30" s="7" t="e">
        <f t="shared" si="3"/>
        <v>#DIV/0!</v>
      </c>
      <c r="G30" s="7" t="e">
        <f t="shared" si="3"/>
        <v>#DIV/0!</v>
      </c>
      <c r="H30" s="7" t="e">
        <f t="shared" si="3"/>
        <v>#DIV/0!</v>
      </c>
      <c r="I30" s="8" t="e">
        <f t="shared" si="4"/>
        <v>#DIV/0!</v>
      </c>
      <c r="L30" s="9"/>
    </row>
    <row r="31" spans="1:12" ht="15" customHeight="1" thickBot="1" x14ac:dyDescent="0.3">
      <c r="B31" s="6" t="s">
        <v>30</v>
      </c>
      <c r="C31" s="10" t="s">
        <v>6</v>
      </c>
      <c r="D31" s="10" t="e">
        <f t="shared" si="3"/>
        <v>#DIV/0!</v>
      </c>
      <c r="E31" s="10" t="e">
        <f t="shared" si="3"/>
        <v>#DIV/0!</v>
      </c>
      <c r="F31" s="10" t="e">
        <f t="shared" si="3"/>
        <v>#DIV/0!</v>
      </c>
      <c r="G31" s="10" t="e">
        <f t="shared" si="3"/>
        <v>#DIV/0!</v>
      </c>
      <c r="H31" s="10" t="e">
        <f t="shared" si="3"/>
        <v>#DIV/0!</v>
      </c>
      <c r="I31" s="11" t="e">
        <f t="shared" si="4"/>
        <v>#DIV/0!</v>
      </c>
      <c r="L31" s="9"/>
    </row>
    <row r="32" spans="1:12" ht="15" customHeight="1" thickBot="1" x14ac:dyDescent="0.3">
      <c r="B32" s="5" t="s">
        <v>3</v>
      </c>
      <c r="C32" s="7" t="s">
        <v>6</v>
      </c>
      <c r="D32" s="7" t="e">
        <f t="shared" si="3"/>
        <v>#DIV/0!</v>
      </c>
      <c r="E32" s="7" t="e">
        <f t="shared" si="3"/>
        <v>#DIV/0!</v>
      </c>
      <c r="F32" s="7" t="e">
        <f t="shared" si="3"/>
        <v>#DIV/0!</v>
      </c>
      <c r="G32" s="7" t="e">
        <f t="shared" si="3"/>
        <v>#DIV/0!</v>
      </c>
      <c r="H32" s="7" t="e">
        <f t="shared" si="3"/>
        <v>#DIV/0!</v>
      </c>
      <c r="I32" s="8" t="e">
        <f t="shared" si="4"/>
        <v>#DIV/0!</v>
      </c>
      <c r="L32" s="9"/>
    </row>
    <row r="33" spans="2:12" ht="15" customHeight="1" thickBot="1" x14ac:dyDescent="0.3">
      <c r="B33" s="6" t="s">
        <v>11</v>
      </c>
      <c r="C33" s="10" t="s">
        <v>6</v>
      </c>
      <c r="D33" s="10" t="e">
        <f t="shared" si="3"/>
        <v>#DIV/0!</v>
      </c>
      <c r="E33" s="10" t="e">
        <f t="shared" si="3"/>
        <v>#DIV/0!</v>
      </c>
      <c r="F33" s="10" t="e">
        <f t="shared" si="3"/>
        <v>#DIV/0!</v>
      </c>
      <c r="G33" s="10" t="e">
        <f t="shared" si="3"/>
        <v>#DIV/0!</v>
      </c>
      <c r="H33" s="10" t="e">
        <f t="shared" si="3"/>
        <v>#DIV/0!</v>
      </c>
      <c r="I33" s="11" t="e">
        <f t="shared" si="4"/>
        <v>#DIV/0!</v>
      </c>
      <c r="L33" s="9"/>
    </row>
    <row r="34" spans="2:12" ht="15" customHeight="1" thickBot="1" x14ac:dyDescent="0.3">
      <c r="B34" s="5" t="s">
        <v>4</v>
      </c>
      <c r="C34" s="7" t="s">
        <v>6</v>
      </c>
      <c r="D34" s="7" t="e">
        <f t="shared" si="3"/>
        <v>#DIV/0!</v>
      </c>
      <c r="E34" s="7" t="e">
        <f t="shared" si="3"/>
        <v>#DIV/0!</v>
      </c>
      <c r="F34" s="7" t="e">
        <f t="shared" si="3"/>
        <v>#DIV/0!</v>
      </c>
      <c r="G34" s="7" t="e">
        <f t="shared" si="3"/>
        <v>#DIV/0!</v>
      </c>
      <c r="H34" s="7" t="e">
        <f t="shared" si="3"/>
        <v>#DIV/0!</v>
      </c>
      <c r="I34" s="8" t="e">
        <f t="shared" si="4"/>
        <v>#DIV/0!</v>
      </c>
      <c r="L34" s="9"/>
    </row>
    <row r="35" spans="2:12" ht="15" customHeight="1" thickBot="1" x14ac:dyDescent="0.3">
      <c r="B35" s="2"/>
      <c r="C35" s="3"/>
      <c r="D35" s="3"/>
      <c r="E35" s="3"/>
      <c r="F35" s="3"/>
      <c r="G35" s="3"/>
      <c r="H35" s="3"/>
      <c r="I35" s="4"/>
      <c r="J35" s="4"/>
    </row>
    <row r="36" spans="2:12" ht="21" customHeight="1" thickBot="1" x14ac:dyDescent="0.3">
      <c r="B36" s="427" t="s">
        <v>15</v>
      </c>
      <c r="C36" s="428"/>
      <c r="D36" s="428"/>
      <c r="E36" s="428"/>
      <c r="F36" s="428"/>
      <c r="G36" s="428"/>
      <c r="H36" s="428"/>
      <c r="I36" s="429"/>
    </row>
    <row r="37" spans="2:12" s="37" customFormat="1" ht="18" thickBot="1" x14ac:dyDescent="0.3">
      <c r="B37" s="38" t="s">
        <v>13</v>
      </c>
      <c r="C37" s="40">
        <f>$C$12</f>
        <v>2015</v>
      </c>
      <c r="D37" s="40">
        <f>$D$12</f>
        <v>2016</v>
      </c>
      <c r="E37" s="40">
        <f>$E$12</f>
        <v>2017</v>
      </c>
      <c r="F37" s="40">
        <f>$F$12</f>
        <v>2018</v>
      </c>
      <c r="G37" s="40">
        <f>$G$12</f>
        <v>2019</v>
      </c>
      <c r="H37" s="40">
        <f>$H$12</f>
        <v>2020</v>
      </c>
      <c r="I37" s="152" t="s">
        <v>5</v>
      </c>
      <c r="K37" s="437" t="s">
        <v>129</v>
      </c>
      <c r="L37" s="437"/>
    </row>
    <row r="38" spans="2:12" ht="15" customHeight="1" thickBot="1" x14ac:dyDescent="0.3">
      <c r="B38" s="5" t="s">
        <v>12</v>
      </c>
      <c r="C38" s="56"/>
      <c r="D38" s="56"/>
      <c r="E38" s="56"/>
      <c r="F38" s="56"/>
      <c r="G38" s="56"/>
      <c r="H38" s="56"/>
      <c r="I38" s="152" t="s">
        <v>6</v>
      </c>
      <c r="K38" s="437"/>
      <c r="L38" s="437"/>
    </row>
    <row r="39" spans="2:12" ht="15" customHeight="1" thickBot="1" x14ac:dyDescent="0.3">
      <c r="B39" s="6" t="s">
        <v>7</v>
      </c>
      <c r="C39" s="34" t="s">
        <v>6</v>
      </c>
      <c r="D39" s="34" t="e">
        <f>(D38-C38)/C38</f>
        <v>#DIV/0!</v>
      </c>
      <c r="E39" s="34" t="e">
        <f t="shared" ref="E39" si="5">(E38-D38)/D38</f>
        <v>#DIV/0!</v>
      </c>
      <c r="F39" s="34" t="e">
        <f>(F38-E38)/E38</f>
        <v>#DIV/0!</v>
      </c>
      <c r="G39" s="34" t="e">
        <f>(G38-F38)/F38</f>
        <v>#DIV/0!</v>
      </c>
      <c r="H39" s="34" t="e">
        <f>(H38-G38)/G38</f>
        <v>#DIV/0!</v>
      </c>
      <c r="I39" s="27" t="e">
        <f>AVERAGE(D39:H39)</f>
        <v>#DIV/0!</v>
      </c>
      <c r="K39" s="437"/>
      <c r="L39" s="437"/>
    </row>
    <row r="40" spans="2:12" ht="15" customHeight="1" thickBot="1" x14ac:dyDescent="0.3"/>
    <row r="41" spans="2:12" ht="21" customHeight="1" thickBot="1" x14ac:dyDescent="0.3">
      <c r="B41" s="414" t="s">
        <v>25</v>
      </c>
      <c r="C41" s="415"/>
      <c r="D41" s="415"/>
      <c r="E41" s="415"/>
      <c r="F41" s="415"/>
      <c r="G41" s="415"/>
      <c r="H41" s="415"/>
      <c r="I41" s="415"/>
    </row>
    <row r="42" spans="2:12" s="37" customFormat="1" ht="18" thickBot="1" x14ac:dyDescent="0.3">
      <c r="B42" s="38" t="s">
        <v>8</v>
      </c>
      <c r="C42" s="152">
        <f>$C$12</f>
        <v>2015</v>
      </c>
      <c r="D42" s="152">
        <f>$D$12</f>
        <v>2016</v>
      </c>
      <c r="E42" s="152">
        <f>$E$12</f>
        <v>2017</v>
      </c>
      <c r="F42" s="152">
        <f>$F$12</f>
        <v>2018</v>
      </c>
      <c r="G42" s="152">
        <f>$G$12</f>
        <v>2019</v>
      </c>
      <c r="H42" s="152">
        <f>$H$12</f>
        <v>2020</v>
      </c>
      <c r="I42" s="38" t="s">
        <v>5</v>
      </c>
    </row>
    <row r="43" spans="2:12" ht="15" customHeight="1" thickBot="1" x14ac:dyDescent="0.3">
      <c r="B43" s="5" t="s">
        <v>10</v>
      </c>
      <c r="C43" s="13" t="e">
        <f t="shared" ref="C43:C51" si="6">C13/$C$38</f>
        <v>#DIV/0!</v>
      </c>
      <c r="D43" s="13" t="e">
        <f t="shared" ref="D43:D51" si="7">D13/$D$38</f>
        <v>#DIV/0!</v>
      </c>
      <c r="E43" s="13" t="e">
        <f t="shared" ref="E43:E51" si="8">E13/$E$38</f>
        <v>#DIV/0!</v>
      </c>
      <c r="F43" s="13" t="e">
        <f t="shared" ref="F43:F51" si="9">F13/$F$38</f>
        <v>#DIV/0!</v>
      </c>
      <c r="G43" s="13" t="e">
        <f t="shared" ref="G43:G51" si="10">G13/$G$38</f>
        <v>#DIV/0!</v>
      </c>
      <c r="H43" s="13" t="e">
        <f t="shared" ref="H43:H51" si="11">H13/$H$38</f>
        <v>#DIV/0!</v>
      </c>
      <c r="I43" s="14" t="e">
        <f>AVERAGE(C43:H43)</f>
        <v>#DIV/0!</v>
      </c>
      <c r="L43" s="9"/>
    </row>
    <row r="44" spans="2:12" ht="15" customHeight="1" thickBot="1" x14ac:dyDescent="0.3">
      <c r="B44" s="6" t="s">
        <v>0</v>
      </c>
      <c r="C44" s="15" t="e">
        <f t="shared" si="6"/>
        <v>#DIV/0!</v>
      </c>
      <c r="D44" s="15" t="e">
        <f t="shared" si="7"/>
        <v>#DIV/0!</v>
      </c>
      <c r="E44" s="15" t="e">
        <f t="shared" si="8"/>
        <v>#DIV/0!</v>
      </c>
      <c r="F44" s="15" t="e">
        <f t="shared" si="9"/>
        <v>#DIV/0!</v>
      </c>
      <c r="G44" s="15" t="e">
        <f t="shared" si="10"/>
        <v>#DIV/0!</v>
      </c>
      <c r="H44" s="15" t="e">
        <f t="shared" si="11"/>
        <v>#DIV/0!</v>
      </c>
      <c r="I44" s="16" t="e">
        <f t="shared" ref="I44:I51" si="12">AVERAGE(C44:H44)</f>
        <v>#DIV/0!</v>
      </c>
      <c r="L44" s="9"/>
    </row>
    <row r="45" spans="2:12" ht="15" customHeight="1" thickBot="1" x14ac:dyDescent="0.3">
      <c r="B45" s="5" t="s">
        <v>9</v>
      </c>
      <c r="C45" s="13" t="e">
        <f t="shared" si="6"/>
        <v>#DIV/0!</v>
      </c>
      <c r="D45" s="13" t="e">
        <f t="shared" si="7"/>
        <v>#DIV/0!</v>
      </c>
      <c r="E45" s="13" t="e">
        <f t="shared" si="8"/>
        <v>#DIV/0!</v>
      </c>
      <c r="F45" s="13" t="e">
        <f t="shared" si="9"/>
        <v>#DIV/0!</v>
      </c>
      <c r="G45" s="13" t="e">
        <f t="shared" si="10"/>
        <v>#DIV/0!</v>
      </c>
      <c r="H45" s="13" t="e">
        <f t="shared" si="11"/>
        <v>#DIV/0!</v>
      </c>
      <c r="I45" s="14" t="e">
        <f t="shared" si="12"/>
        <v>#DIV/0!</v>
      </c>
      <c r="L45" s="9"/>
    </row>
    <row r="46" spans="2:12" ht="15" customHeight="1" thickBot="1" x14ac:dyDescent="0.3">
      <c r="B46" s="6" t="s">
        <v>1</v>
      </c>
      <c r="C46" s="15" t="e">
        <f t="shared" si="6"/>
        <v>#DIV/0!</v>
      </c>
      <c r="D46" s="15" t="e">
        <f t="shared" si="7"/>
        <v>#DIV/0!</v>
      </c>
      <c r="E46" s="15" t="e">
        <f t="shared" si="8"/>
        <v>#DIV/0!</v>
      </c>
      <c r="F46" s="15" t="e">
        <f t="shared" si="9"/>
        <v>#DIV/0!</v>
      </c>
      <c r="G46" s="15" t="e">
        <f t="shared" si="10"/>
        <v>#DIV/0!</v>
      </c>
      <c r="H46" s="15" t="e">
        <f t="shared" si="11"/>
        <v>#DIV/0!</v>
      </c>
      <c r="I46" s="16" t="e">
        <f t="shared" si="12"/>
        <v>#DIV/0!</v>
      </c>
      <c r="L46" s="9"/>
    </row>
    <row r="47" spans="2:12" ht="15" customHeight="1" thickBot="1" x14ac:dyDescent="0.3">
      <c r="B47" s="5" t="s">
        <v>2</v>
      </c>
      <c r="C47" s="13" t="e">
        <f t="shared" si="6"/>
        <v>#DIV/0!</v>
      </c>
      <c r="D47" s="13" t="e">
        <f t="shared" si="7"/>
        <v>#DIV/0!</v>
      </c>
      <c r="E47" s="13" t="e">
        <f t="shared" si="8"/>
        <v>#DIV/0!</v>
      </c>
      <c r="F47" s="13" t="e">
        <f t="shared" si="9"/>
        <v>#DIV/0!</v>
      </c>
      <c r="G47" s="13" t="e">
        <f t="shared" si="10"/>
        <v>#DIV/0!</v>
      </c>
      <c r="H47" s="13" t="e">
        <f t="shared" si="11"/>
        <v>#DIV/0!</v>
      </c>
      <c r="I47" s="14" t="e">
        <f t="shared" si="12"/>
        <v>#DIV/0!</v>
      </c>
      <c r="L47" s="9"/>
    </row>
    <row r="48" spans="2:12" ht="15" customHeight="1" thickBot="1" x14ac:dyDescent="0.3">
      <c r="B48" s="6" t="s">
        <v>30</v>
      </c>
      <c r="C48" s="15" t="e">
        <f t="shared" si="6"/>
        <v>#DIV/0!</v>
      </c>
      <c r="D48" s="15" t="e">
        <f t="shared" si="7"/>
        <v>#DIV/0!</v>
      </c>
      <c r="E48" s="15" t="e">
        <f t="shared" si="8"/>
        <v>#DIV/0!</v>
      </c>
      <c r="F48" s="15" t="e">
        <f t="shared" si="9"/>
        <v>#DIV/0!</v>
      </c>
      <c r="G48" s="15" t="e">
        <f t="shared" si="10"/>
        <v>#DIV/0!</v>
      </c>
      <c r="H48" s="15" t="e">
        <f t="shared" si="11"/>
        <v>#DIV/0!</v>
      </c>
      <c r="I48" s="16" t="e">
        <f t="shared" si="12"/>
        <v>#DIV/0!</v>
      </c>
      <c r="L48" s="9"/>
    </row>
    <row r="49" spans="2:12" ht="15" customHeight="1" thickBot="1" x14ac:dyDescent="0.3">
      <c r="B49" s="5" t="s">
        <v>3</v>
      </c>
      <c r="C49" s="13" t="e">
        <f t="shared" si="6"/>
        <v>#DIV/0!</v>
      </c>
      <c r="D49" s="13" t="e">
        <f t="shared" si="7"/>
        <v>#DIV/0!</v>
      </c>
      <c r="E49" s="13" t="e">
        <f t="shared" si="8"/>
        <v>#DIV/0!</v>
      </c>
      <c r="F49" s="13" t="e">
        <f t="shared" si="9"/>
        <v>#DIV/0!</v>
      </c>
      <c r="G49" s="13" t="e">
        <f t="shared" si="10"/>
        <v>#DIV/0!</v>
      </c>
      <c r="H49" s="13" t="e">
        <f t="shared" si="11"/>
        <v>#DIV/0!</v>
      </c>
      <c r="I49" s="14" t="e">
        <f t="shared" si="12"/>
        <v>#DIV/0!</v>
      </c>
      <c r="L49" s="9"/>
    </row>
    <row r="50" spans="2:12" ht="15" customHeight="1" thickBot="1" x14ac:dyDescent="0.3">
      <c r="B50" s="6" t="s">
        <v>11</v>
      </c>
      <c r="C50" s="15" t="e">
        <f t="shared" si="6"/>
        <v>#DIV/0!</v>
      </c>
      <c r="D50" s="15" t="e">
        <f t="shared" si="7"/>
        <v>#DIV/0!</v>
      </c>
      <c r="E50" s="15" t="e">
        <f t="shared" si="8"/>
        <v>#DIV/0!</v>
      </c>
      <c r="F50" s="15" t="e">
        <f t="shared" si="9"/>
        <v>#DIV/0!</v>
      </c>
      <c r="G50" s="15" t="e">
        <f t="shared" si="10"/>
        <v>#DIV/0!</v>
      </c>
      <c r="H50" s="15" t="e">
        <f t="shared" si="11"/>
        <v>#DIV/0!</v>
      </c>
      <c r="I50" s="16" t="e">
        <f t="shared" si="12"/>
        <v>#DIV/0!</v>
      </c>
      <c r="L50" s="9"/>
    </row>
    <row r="51" spans="2:12" ht="15" customHeight="1" thickBot="1" x14ac:dyDescent="0.3">
      <c r="B51" s="5" t="s">
        <v>4</v>
      </c>
      <c r="C51" s="13" t="e">
        <f t="shared" si="6"/>
        <v>#DIV/0!</v>
      </c>
      <c r="D51" s="13" t="e">
        <f t="shared" si="7"/>
        <v>#DIV/0!</v>
      </c>
      <c r="E51" s="13" t="e">
        <f t="shared" si="8"/>
        <v>#DIV/0!</v>
      </c>
      <c r="F51" s="13" t="e">
        <f t="shared" si="9"/>
        <v>#DIV/0!</v>
      </c>
      <c r="G51" s="13" t="e">
        <f t="shared" si="10"/>
        <v>#DIV/0!</v>
      </c>
      <c r="H51" s="13" t="e">
        <f t="shared" si="11"/>
        <v>#DIV/0!</v>
      </c>
      <c r="I51" s="14" t="e">
        <f t="shared" si="12"/>
        <v>#DIV/0!</v>
      </c>
      <c r="L51" s="9"/>
    </row>
    <row r="52" spans="2:12" ht="15" customHeight="1" thickBot="1" x14ac:dyDescent="0.3">
      <c r="B52" s="2"/>
      <c r="C52" s="3"/>
      <c r="D52" s="3"/>
      <c r="E52" s="3"/>
      <c r="F52" s="3"/>
      <c r="G52" s="3"/>
      <c r="H52" s="3"/>
      <c r="I52" s="4"/>
      <c r="J52" s="4"/>
    </row>
    <row r="53" spans="2:12" ht="21" customHeight="1" thickBot="1" x14ac:dyDescent="0.3">
      <c r="B53" s="414" t="s">
        <v>28</v>
      </c>
      <c r="C53" s="415"/>
      <c r="D53" s="415"/>
      <c r="E53" s="415"/>
      <c r="F53" s="415"/>
      <c r="G53" s="415"/>
      <c r="H53" s="415"/>
      <c r="I53" s="415"/>
    </row>
    <row r="54" spans="2:12" s="37" customFormat="1" ht="18" thickBot="1" x14ac:dyDescent="0.3">
      <c r="B54" s="38" t="s">
        <v>8</v>
      </c>
      <c r="C54" s="152">
        <f>$C$12</f>
        <v>2015</v>
      </c>
      <c r="D54" s="152">
        <f>$D$12</f>
        <v>2016</v>
      </c>
      <c r="E54" s="152">
        <f>$E$12</f>
        <v>2017</v>
      </c>
      <c r="F54" s="152">
        <f>$F$12</f>
        <v>2018</v>
      </c>
      <c r="G54" s="41">
        <f>$G$12</f>
        <v>2019</v>
      </c>
      <c r="H54" s="41">
        <f>$H$12</f>
        <v>2020</v>
      </c>
      <c r="I54" s="152" t="s">
        <v>5</v>
      </c>
    </row>
    <row r="55" spans="2:12" ht="15" customHeight="1" thickBot="1" x14ac:dyDescent="0.3">
      <c r="B55" s="5" t="s">
        <v>10</v>
      </c>
      <c r="C55" s="7" t="s">
        <v>6</v>
      </c>
      <c r="D55" s="7" t="e">
        <f>(D43-C43)/C43</f>
        <v>#DIV/0!</v>
      </c>
      <c r="E55" s="7" t="e">
        <f t="shared" ref="E55:H63" si="13">(E43-D43)/D43</f>
        <v>#DIV/0!</v>
      </c>
      <c r="F55" s="7" t="e">
        <f t="shared" si="13"/>
        <v>#DIV/0!</v>
      </c>
      <c r="G55" s="17" t="e">
        <f t="shared" si="13"/>
        <v>#DIV/0!</v>
      </c>
      <c r="H55" s="17" t="e">
        <f t="shared" si="13"/>
        <v>#DIV/0!</v>
      </c>
      <c r="I55" s="8" t="e">
        <f>AVERAGE(D55:H55)</f>
        <v>#DIV/0!</v>
      </c>
      <c r="L55" s="9"/>
    </row>
    <row r="56" spans="2:12" ht="15" customHeight="1" thickBot="1" x14ac:dyDescent="0.3">
      <c r="B56" s="6" t="s">
        <v>0</v>
      </c>
      <c r="C56" s="10" t="s">
        <v>6</v>
      </c>
      <c r="D56" s="10" t="e">
        <f t="shared" ref="D56:E63" si="14">(D44-C44)/C44</f>
        <v>#DIV/0!</v>
      </c>
      <c r="E56" s="10" t="e">
        <f t="shared" si="14"/>
        <v>#DIV/0!</v>
      </c>
      <c r="F56" s="10" t="e">
        <f t="shared" si="13"/>
        <v>#DIV/0!</v>
      </c>
      <c r="G56" s="18" t="e">
        <f t="shared" si="13"/>
        <v>#DIV/0!</v>
      </c>
      <c r="H56" s="18" t="e">
        <f t="shared" si="13"/>
        <v>#DIV/0!</v>
      </c>
      <c r="I56" s="11" t="e">
        <f t="shared" ref="I56:I63" si="15">AVERAGE(D56:H56)</f>
        <v>#DIV/0!</v>
      </c>
      <c r="L56" s="9"/>
    </row>
    <row r="57" spans="2:12" ht="15" customHeight="1" thickBot="1" x14ac:dyDescent="0.3">
      <c r="B57" s="5" t="s">
        <v>9</v>
      </c>
      <c r="C57" s="7" t="s">
        <v>6</v>
      </c>
      <c r="D57" s="7" t="e">
        <f t="shared" si="14"/>
        <v>#DIV/0!</v>
      </c>
      <c r="E57" s="7" t="e">
        <f t="shared" si="14"/>
        <v>#DIV/0!</v>
      </c>
      <c r="F57" s="7" t="e">
        <f t="shared" si="13"/>
        <v>#DIV/0!</v>
      </c>
      <c r="G57" s="17" t="e">
        <f t="shared" si="13"/>
        <v>#DIV/0!</v>
      </c>
      <c r="H57" s="17" t="e">
        <f t="shared" si="13"/>
        <v>#DIV/0!</v>
      </c>
      <c r="I57" s="8" t="e">
        <f t="shared" si="15"/>
        <v>#DIV/0!</v>
      </c>
      <c r="L57" s="9"/>
    </row>
    <row r="58" spans="2:12" ht="15" customHeight="1" thickBot="1" x14ac:dyDescent="0.3">
      <c r="B58" s="6" t="s">
        <v>1</v>
      </c>
      <c r="C58" s="10" t="s">
        <v>6</v>
      </c>
      <c r="D58" s="10" t="e">
        <f t="shared" si="14"/>
        <v>#DIV/0!</v>
      </c>
      <c r="E58" s="10" t="e">
        <f t="shared" si="14"/>
        <v>#DIV/0!</v>
      </c>
      <c r="F58" s="10" t="e">
        <f t="shared" si="13"/>
        <v>#DIV/0!</v>
      </c>
      <c r="G58" s="18" t="e">
        <f t="shared" si="13"/>
        <v>#DIV/0!</v>
      </c>
      <c r="H58" s="18" t="e">
        <f t="shared" si="13"/>
        <v>#DIV/0!</v>
      </c>
      <c r="I58" s="11" t="e">
        <f t="shared" si="15"/>
        <v>#DIV/0!</v>
      </c>
      <c r="L58" s="9"/>
    </row>
    <row r="59" spans="2:12" ht="15" customHeight="1" thickBot="1" x14ac:dyDescent="0.3">
      <c r="B59" s="5" t="s">
        <v>2</v>
      </c>
      <c r="C59" s="7" t="s">
        <v>6</v>
      </c>
      <c r="D59" s="7" t="e">
        <f t="shared" si="14"/>
        <v>#DIV/0!</v>
      </c>
      <c r="E59" s="7" t="e">
        <f t="shared" si="14"/>
        <v>#DIV/0!</v>
      </c>
      <c r="F59" s="7" t="e">
        <f t="shared" si="13"/>
        <v>#DIV/0!</v>
      </c>
      <c r="G59" s="17" t="e">
        <f t="shared" si="13"/>
        <v>#DIV/0!</v>
      </c>
      <c r="H59" s="17" t="e">
        <f t="shared" si="13"/>
        <v>#DIV/0!</v>
      </c>
      <c r="I59" s="8" t="e">
        <f t="shared" si="15"/>
        <v>#DIV/0!</v>
      </c>
      <c r="L59" s="9"/>
    </row>
    <row r="60" spans="2:12" ht="15" customHeight="1" thickBot="1" x14ac:dyDescent="0.3">
      <c r="B60" s="6" t="s">
        <v>30</v>
      </c>
      <c r="C60" s="10" t="s">
        <v>6</v>
      </c>
      <c r="D60" s="10" t="e">
        <f t="shared" si="14"/>
        <v>#DIV/0!</v>
      </c>
      <c r="E60" s="10" t="e">
        <f t="shared" si="14"/>
        <v>#DIV/0!</v>
      </c>
      <c r="F60" s="10" t="e">
        <f t="shared" si="13"/>
        <v>#DIV/0!</v>
      </c>
      <c r="G60" s="18" t="e">
        <f t="shared" si="13"/>
        <v>#DIV/0!</v>
      </c>
      <c r="H60" s="18" t="e">
        <f t="shared" si="13"/>
        <v>#DIV/0!</v>
      </c>
      <c r="I60" s="11" t="e">
        <f t="shared" si="15"/>
        <v>#DIV/0!</v>
      </c>
      <c r="L60" s="9"/>
    </row>
    <row r="61" spans="2:12" ht="15" customHeight="1" thickBot="1" x14ac:dyDescent="0.3">
      <c r="B61" s="5" t="s">
        <v>3</v>
      </c>
      <c r="C61" s="7" t="s">
        <v>6</v>
      </c>
      <c r="D61" s="7" t="e">
        <f t="shared" si="14"/>
        <v>#DIV/0!</v>
      </c>
      <c r="E61" s="7" t="e">
        <f t="shared" si="14"/>
        <v>#DIV/0!</v>
      </c>
      <c r="F61" s="7" t="e">
        <f t="shared" si="13"/>
        <v>#DIV/0!</v>
      </c>
      <c r="G61" s="17" t="e">
        <f t="shared" si="13"/>
        <v>#DIV/0!</v>
      </c>
      <c r="H61" s="17" t="e">
        <f t="shared" si="13"/>
        <v>#DIV/0!</v>
      </c>
      <c r="I61" s="8" t="e">
        <f t="shared" si="15"/>
        <v>#DIV/0!</v>
      </c>
      <c r="L61" s="9"/>
    </row>
    <row r="62" spans="2:12" ht="15" customHeight="1" thickBot="1" x14ac:dyDescent="0.3">
      <c r="B62" s="6" t="s">
        <v>11</v>
      </c>
      <c r="C62" s="10" t="s">
        <v>6</v>
      </c>
      <c r="D62" s="10" t="e">
        <f t="shared" si="14"/>
        <v>#DIV/0!</v>
      </c>
      <c r="E62" s="10" t="e">
        <f t="shared" si="14"/>
        <v>#DIV/0!</v>
      </c>
      <c r="F62" s="10" t="e">
        <f t="shared" si="13"/>
        <v>#DIV/0!</v>
      </c>
      <c r="G62" s="18" t="e">
        <f t="shared" si="13"/>
        <v>#DIV/0!</v>
      </c>
      <c r="H62" s="18" t="e">
        <f t="shared" si="13"/>
        <v>#DIV/0!</v>
      </c>
      <c r="I62" s="11" t="e">
        <f t="shared" si="15"/>
        <v>#DIV/0!</v>
      </c>
      <c r="L62" s="9"/>
    </row>
    <row r="63" spans="2:12" ht="15" customHeight="1" thickBot="1" x14ac:dyDescent="0.3">
      <c r="B63" s="5" t="s">
        <v>4</v>
      </c>
      <c r="C63" s="7" t="s">
        <v>6</v>
      </c>
      <c r="D63" s="7" t="e">
        <f t="shared" si="14"/>
        <v>#DIV/0!</v>
      </c>
      <c r="E63" s="7" t="e">
        <f t="shared" si="14"/>
        <v>#DIV/0!</v>
      </c>
      <c r="F63" s="7" t="e">
        <f t="shared" si="13"/>
        <v>#DIV/0!</v>
      </c>
      <c r="G63" s="17" t="e">
        <f t="shared" si="13"/>
        <v>#DIV/0!</v>
      </c>
      <c r="H63" s="17" t="e">
        <f t="shared" si="13"/>
        <v>#DIV/0!</v>
      </c>
      <c r="I63" s="8" t="e">
        <f t="shared" si="15"/>
        <v>#DIV/0!</v>
      </c>
      <c r="L63" s="9"/>
    </row>
    <row r="64" spans="2:12" ht="15" customHeight="1" x14ac:dyDescent="0.25"/>
    <row r="65" spans="2:12" ht="21" customHeight="1" x14ac:dyDescent="0.25">
      <c r="B65" s="416" t="s">
        <v>75</v>
      </c>
      <c r="C65" s="417"/>
      <c r="D65" s="417"/>
      <c r="E65" s="417"/>
      <c r="F65" s="417"/>
      <c r="G65" s="417"/>
      <c r="H65" s="417"/>
      <c r="I65" s="417"/>
      <c r="J65" s="417"/>
      <c r="K65" s="417"/>
      <c r="L65" s="417"/>
    </row>
    <row r="66" spans="2:12" s="37" customFormat="1" ht="18" thickBot="1" x14ac:dyDescent="0.3">
      <c r="B66" s="38" t="s">
        <v>17</v>
      </c>
      <c r="C66" s="152" t="s">
        <v>27</v>
      </c>
      <c r="D66" s="152" t="s">
        <v>18</v>
      </c>
      <c r="E66" s="38" t="s">
        <v>14</v>
      </c>
      <c r="F66" s="418" t="s">
        <v>23</v>
      </c>
      <c r="G66" s="419"/>
      <c r="H66" s="419"/>
      <c r="I66" s="419"/>
      <c r="J66" s="419"/>
      <c r="K66" s="419"/>
      <c r="L66" s="420"/>
    </row>
    <row r="67" spans="2:12" ht="15" customHeight="1" thickBot="1" x14ac:dyDescent="0.3">
      <c r="B67" s="5" t="s">
        <v>10</v>
      </c>
      <c r="C67" s="7" t="e">
        <f t="shared" ref="C67:C75" si="16">I26</f>
        <v>#DIV/0!</v>
      </c>
      <c r="D67" s="7" t="e">
        <f t="shared" ref="D67:D75" si="17">I55</f>
        <v>#DIV/0!</v>
      </c>
      <c r="E67" s="57"/>
      <c r="F67" s="411"/>
      <c r="G67" s="412"/>
      <c r="H67" s="412"/>
      <c r="I67" s="412"/>
      <c r="J67" s="412"/>
      <c r="K67" s="412"/>
      <c r="L67" s="413"/>
    </row>
    <row r="68" spans="2:12" ht="15" customHeight="1" thickBot="1" x14ac:dyDescent="0.3">
      <c r="B68" s="6" t="s">
        <v>0</v>
      </c>
      <c r="C68" s="10" t="e">
        <f t="shared" si="16"/>
        <v>#DIV/0!</v>
      </c>
      <c r="D68" s="10" t="e">
        <f t="shared" si="17"/>
        <v>#DIV/0!</v>
      </c>
      <c r="E68" s="57"/>
      <c r="F68" s="411"/>
      <c r="G68" s="412"/>
      <c r="H68" s="412"/>
      <c r="I68" s="412"/>
      <c r="J68" s="412"/>
      <c r="K68" s="412"/>
      <c r="L68" s="413"/>
    </row>
    <row r="69" spans="2:12" ht="15" customHeight="1" thickBot="1" x14ac:dyDescent="0.3">
      <c r="B69" s="5" t="s">
        <v>9</v>
      </c>
      <c r="C69" s="7" t="e">
        <f t="shared" si="16"/>
        <v>#DIV/0!</v>
      </c>
      <c r="D69" s="7" t="e">
        <f t="shared" si="17"/>
        <v>#DIV/0!</v>
      </c>
      <c r="E69" s="57"/>
      <c r="F69" s="411"/>
      <c r="G69" s="412"/>
      <c r="H69" s="412"/>
      <c r="I69" s="412"/>
      <c r="J69" s="412"/>
      <c r="K69" s="412"/>
      <c r="L69" s="413"/>
    </row>
    <row r="70" spans="2:12" ht="15" customHeight="1" thickBot="1" x14ac:dyDescent="0.3">
      <c r="B70" s="6" t="s">
        <v>1</v>
      </c>
      <c r="C70" s="10" t="e">
        <f t="shared" si="16"/>
        <v>#DIV/0!</v>
      </c>
      <c r="D70" s="10" t="e">
        <f t="shared" si="17"/>
        <v>#DIV/0!</v>
      </c>
      <c r="E70" s="57"/>
      <c r="F70" s="411"/>
      <c r="G70" s="412"/>
      <c r="H70" s="412"/>
      <c r="I70" s="412"/>
      <c r="J70" s="412"/>
      <c r="K70" s="412"/>
      <c r="L70" s="413"/>
    </row>
    <row r="71" spans="2:12" ht="15" customHeight="1" thickBot="1" x14ac:dyDescent="0.3">
      <c r="B71" s="5" t="s">
        <v>2</v>
      </c>
      <c r="C71" s="7" t="e">
        <f t="shared" si="16"/>
        <v>#DIV/0!</v>
      </c>
      <c r="D71" s="7" t="e">
        <f t="shared" si="17"/>
        <v>#DIV/0!</v>
      </c>
      <c r="E71" s="57"/>
      <c r="F71" s="411"/>
      <c r="G71" s="412"/>
      <c r="H71" s="412"/>
      <c r="I71" s="412"/>
      <c r="J71" s="412"/>
      <c r="K71" s="412"/>
      <c r="L71" s="413"/>
    </row>
    <row r="72" spans="2:12" ht="15" customHeight="1" thickBot="1" x14ac:dyDescent="0.3">
      <c r="B72" s="6" t="s">
        <v>30</v>
      </c>
      <c r="C72" s="10" t="e">
        <f t="shared" si="16"/>
        <v>#DIV/0!</v>
      </c>
      <c r="D72" s="10" t="e">
        <f t="shared" si="17"/>
        <v>#DIV/0!</v>
      </c>
      <c r="E72" s="57"/>
      <c r="F72" s="411"/>
      <c r="G72" s="412"/>
      <c r="H72" s="412"/>
      <c r="I72" s="412"/>
      <c r="J72" s="412"/>
      <c r="K72" s="412"/>
      <c r="L72" s="413"/>
    </row>
    <row r="73" spans="2:12" ht="15" customHeight="1" thickBot="1" x14ac:dyDescent="0.3">
      <c r="B73" s="5" t="s">
        <v>3</v>
      </c>
      <c r="C73" s="7" t="e">
        <f t="shared" si="16"/>
        <v>#DIV/0!</v>
      </c>
      <c r="D73" s="7" t="e">
        <f t="shared" si="17"/>
        <v>#DIV/0!</v>
      </c>
      <c r="E73" s="57"/>
      <c r="F73" s="411"/>
      <c r="G73" s="412"/>
      <c r="H73" s="412"/>
      <c r="I73" s="412"/>
      <c r="J73" s="412"/>
      <c r="K73" s="412"/>
      <c r="L73" s="413"/>
    </row>
    <row r="74" spans="2:12" ht="15" customHeight="1" thickBot="1" x14ac:dyDescent="0.3">
      <c r="B74" s="6" t="s">
        <v>11</v>
      </c>
      <c r="C74" s="10" t="e">
        <f t="shared" si="16"/>
        <v>#DIV/0!</v>
      </c>
      <c r="D74" s="10" t="e">
        <f t="shared" si="17"/>
        <v>#DIV/0!</v>
      </c>
      <c r="E74" s="57"/>
      <c r="F74" s="411"/>
      <c r="G74" s="412"/>
      <c r="H74" s="412"/>
      <c r="I74" s="412"/>
      <c r="J74" s="412"/>
      <c r="K74" s="412"/>
      <c r="L74" s="413"/>
    </row>
    <row r="75" spans="2:12" ht="15" customHeight="1" thickBot="1" x14ac:dyDescent="0.3">
      <c r="B75" s="5" t="s">
        <v>4</v>
      </c>
      <c r="C75" s="7" t="e">
        <f t="shared" si="16"/>
        <v>#DIV/0!</v>
      </c>
      <c r="D75" s="7" t="e">
        <f t="shared" si="17"/>
        <v>#DIV/0!</v>
      </c>
      <c r="E75" s="57"/>
      <c r="F75" s="411"/>
      <c r="G75" s="412"/>
      <c r="H75" s="412"/>
      <c r="I75" s="412"/>
      <c r="J75" s="412"/>
      <c r="K75" s="412"/>
      <c r="L75" s="413"/>
    </row>
    <row r="76" spans="2:12" ht="15" customHeight="1" thickBot="1" x14ac:dyDescent="0.3"/>
    <row r="77" spans="2:12" ht="21" customHeight="1" thickBot="1" x14ac:dyDescent="0.3">
      <c r="B77" s="434" t="s">
        <v>21</v>
      </c>
      <c r="C77" s="435"/>
      <c r="D77" s="435"/>
      <c r="E77" s="436"/>
      <c r="I77" s="25"/>
      <c r="J77" s="25"/>
      <c r="K77" s="25"/>
    </row>
    <row r="78" spans="2:12" s="37" customFormat="1" ht="18" thickBot="1" x14ac:dyDescent="0.3">
      <c r="B78" s="38" t="s">
        <v>8</v>
      </c>
      <c r="C78" s="152" t="s">
        <v>5</v>
      </c>
      <c r="D78" s="152">
        <f>H12+1</f>
        <v>2021</v>
      </c>
      <c r="E78" s="152">
        <f>D78+10</f>
        <v>2031</v>
      </c>
      <c r="F78" s="42"/>
      <c r="H78" s="25"/>
      <c r="I78" s="25"/>
      <c r="J78" s="25"/>
      <c r="K78" s="25"/>
    </row>
    <row r="79" spans="2:12" ht="15" customHeight="1" thickBot="1" x14ac:dyDescent="0.3">
      <c r="B79" s="5" t="s">
        <v>10</v>
      </c>
      <c r="C79" s="12" t="e">
        <f>I13</f>
        <v>#DIV/0!</v>
      </c>
      <c r="D79" s="12" t="e">
        <f t="shared" ref="D79:D87" si="18">C79*(1+$E67)</f>
        <v>#DIV/0!</v>
      </c>
      <c r="E79" s="19" t="e">
        <f t="shared" ref="E79:E87" si="19">D79*(1+$E67)^10</f>
        <v>#DIV/0!</v>
      </c>
      <c r="G79" s="433" t="s">
        <v>68</v>
      </c>
      <c r="H79" s="433"/>
      <c r="I79" s="433"/>
      <c r="J79" s="433"/>
      <c r="K79" s="433"/>
    </row>
    <row r="80" spans="2:12" ht="15" customHeight="1" thickBot="1" x14ac:dyDescent="0.3">
      <c r="B80" s="6" t="s">
        <v>0</v>
      </c>
      <c r="C80" s="20" t="e">
        <f t="shared" ref="C80:C87" si="20">I14</f>
        <v>#DIV/0!</v>
      </c>
      <c r="D80" s="20" t="e">
        <f t="shared" si="18"/>
        <v>#DIV/0!</v>
      </c>
      <c r="E80" s="21" t="e">
        <f t="shared" si="19"/>
        <v>#DIV/0!</v>
      </c>
      <c r="G80" s="433"/>
      <c r="H80" s="433"/>
      <c r="I80" s="433"/>
      <c r="J80" s="433"/>
      <c r="K80" s="433"/>
    </row>
    <row r="81" spans="2:11" ht="15" customHeight="1" thickBot="1" x14ac:dyDescent="0.3">
      <c r="B81" s="5" t="s">
        <v>9</v>
      </c>
      <c r="C81" s="12" t="e">
        <f t="shared" si="20"/>
        <v>#DIV/0!</v>
      </c>
      <c r="D81" s="12" t="e">
        <f t="shared" si="18"/>
        <v>#DIV/0!</v>
      </c>
      <c r="E81" s="19" t="e">
        <f t="shared" si="19"/>
        <v>#DIV/0!</v>
      </c>
      <c r="G81" s="433"/>
      <c r="H81" s="433"/>
      <c r="I81" s="433"/>
      <c r="J81" s="433"/>
      <c r="K81" s="433"/>
    </row>
    <row r="82" spans="2:11" ht="15" customHeight="1" thickBot="1" x14ac:dyDescent="0.3">
      <c r="B82" s="6" t="s">
        <v>1</v>
      </c>
      <c r="C82" s="20" t="e">
        <f t="shared" si="20"/>
        <v>#DIV/0!</v>
      </c>
      <c r="D82" s="22" t="e">
        <f t="shared" si="18"/>
        <v>#DIV/0!</v>
      </c>
      <c r="E82" s="21" t="e">
        <f t="shared" si="19"/>
        <v>#DIV/0!</v>
      </c>
      <c r="G82" s="485" t="s">
        <v>67</v>
      </c>
      <c r="H82" s="485"/>
      <c r="I82" s="485"/>
      <c r="J82" s="485"/>
      <c r="K82" s="485"/>
    </row>
    <row r="83" spans="2:11" ht="15" customHeight="1" thickBot="1" x14ac:dyDescent="0.3">
      <c r="B83" s="5" t="s">
        <v>2</v>
      </c>
      <c r="C83" s="12" t="e">
        <f t="shared" si="20"/>
        <v>#DIV/0!</v>
      </c>
      <c r="D83" s="12" t="e">
        <f t="shared" si="18"/>
        <v>#DIV/0!</v>
      </c>
      <c r="E83" s="19" t="e">
        <f t="shared" si="19"/>
        <v>#DIV/0!</v>
      </c>
      <c r="G83" s="485"/>
      <c r="H83" s="485"/>
      <c r="I83" s="485"/>
      <c r="J83" s="485"/>
      <c r="K83" s="485"/>
    </row>
    <row r="84" spans="2:11" ht="15" customHeight="1" thickBot="1" x14ac:dyDescent="0.3">
      <c r="B84" s="6" t="s">
        <v>30</v>
      </c>
      <c r="C84" s="20" t="e">
        <f t="shared" si="20"/>
        <v>#DIV/0!</v>
      </c>
      <c r="D84" s="20" t="e">
        <f t="shared" si="18"/>
        <v>#DIV/0!</v>
      </c>
      <c r="E84" s="21" t="e">
        <f t="shared" si="19"/>
        <v>#DIV/0!</v>
      </c>
      <c r="G84" s="485"/>
      <c r="H84" s="485"/>
      <c r="I84" s="485"/>
      <c r="J84" s="485"/>
      <c r="K84" s="485"/>
    </row>
    <row r="85" spans="2:11" ht="15" customHeight="1" thickBot="1" x14ac:dyDescent="0.3">
      <c r="B85" s="5" t="s">
        <v>3</v>
      </c>
      <c r="C85" s="12" t="e">
        <f t="shared" si="20"/>
        <v>#DIV/0!</v>
      </c>
      <c r="D85" s="12" t="e">
        <f t="shared" si="18"/>
        <v>#DIV/0!</v>
      </c>
      <c r="E85" s="19" t="e">
        <f t="shared" si="19"/>
        <v>#DIV/0!</v>
      </c>
      <c r="G85" s="485"/>
      <c r="H85" s="485"/>
      <c r="I85" s="485"/>
      <c r="J85" s="485"/>
      <c r="K85" s="485"/>
    </row>
    <row r="86" spans="2:11" ht="15" customHeight="1" thickBot="1" x14ac:dyDescent="0.3">
      <c r="B86" s="6" t="s">
        <v>11</v>
      </c>
      <c r="C86" s="20" t="e">
        <f t="shared" si="20"/>
        <v>#DIV/0!</v>
      </c>
      <c r="D86" s="20" t="e">
        <f t="shared" si="18"/>
        <v>#DIV/0!</v>
      </c>
      <c r="E86" s="21" t="e">
        <f t="shared" si="19"/>
        <v>#DIV/0!</v>
      </c>
      <c r="H86" s="52"/>
      <c r="I86" s="52"/>
      <c r="J86" s="52"/>
      <c r="K86" s="52"/>
    </row>
    <row r="87" spans="2:11" ht="15" customHeight="1" thickBot="1" x14ac:dyDescent="0.3">
      <c r="B87" s="5" t="s">
        <v>4</v>
      </c>
      <c r="C87" s="12" t="e">
        <f t="shared" si="20"/>
        <v>#DIV/0!</v>
      </c>
      <c r="D87" s="12" t="e">
        <f t="shared" si="18"/>
        <v>#DIV/0!</v>
      </c>
      <c r="E87" s="19" t="e">
        <f t="shared" si="19"/>
        <v>#DIV/0!</v>
      </c>
      <c r="H87" s="52"/>
      <c r="I87" s="52"/>
      <c r="J87" s="52"/>
      <c r="K87" s="52"/>
    </row>
    <row r="88" spans="2:11" ht="15" customHeight="1" thickBot="1" x14ac:dyDescent="0.3">
      <c r="H88" s="52"/>
      <c r="I88" s="52"/>
      <c r="J88" s="52"/>
      <c r="K88" s="52"/>
    </row>
    <row r="89" spans="2:11" ht="21" customHeight="1" thickBot="1" x14ac:dyDescent="0.3">
      <c r="B89" s="427" t="s">
        <v>20</v>
      </c>
      <c r="C89" s="429"/>
      <c r="G89" s="452" t="s">
        <v>37</v>
      </c>
      <c r="H89" s="453"/>
      <c r="I89" s="453"/>
      <c r="J89" s="453"/>
      <c r="K89" s="453"/>
    </row>
    <row r="90" spans="2:11" s="37" customFormat="1" ht="18" thickBot="1" x14ac:dyDescent="0.3">
      <c r="B90" s="38" t="s">
        <v>17</v>
      </c>
      <c r="C90" s="152" t="s">
        <v>19</v>
      </c>
      <c r="E90" s="28" t="s">
        <v>29</v>
      </c>
      <c r="G90" s="473" t="s">
        <v>31</v>
      </c>
      <c r="H90" s="474"/>
      <c r="I90" s="475"/>
      <c r="J90" s="40">
        <f>D78</f>
        <v>2021</v>
      </c>
      <c r="K90" s="40">
        <f>E78</f>
        <v>2031</v>
      </c>
    </row>
    <row r="91" spans="2:11" ht="15" customHeight="1" thickBot="1" x14ac:dyDescent="0.3">
      <c r="B91" s="5" t="s">
        <v>10</v>
      </c>
      <c r="C91" s="23">
        <v>16.920000000000002</v>
      </c>
      <c r="E91" s="29">
        <v>1940</v>
      </c>
      <c r="G91" s="469" t="s">
        <v>10</v>
      </c>
      <c r="H91" s="470"/>
      <c r="I91" s="471"/>
      <c r="J91" s="23" t="e">
        <f t="shared" ref="J91:J99" si="21">D79*C91/$E$91</f>
        <v>#DIV/0!</v>
      </c>
      <c r="K91" s="23" t="e">
        <f t="shared" ref="K91:K99" si="22">E79*C91/$E$91</f>
        <v>#DIV/0!</v>
      </c>
    </row>
    <row r="92" spans="2:11" ht="15" customHeight="1" thickBot="1" x14ac:dyDescent="0.3">
      <c r="B92" s="6" t="s">
        <v>0</v>
      </c>
      <c r="C92" s="24">
        <v>10.18</v>
      </c>
      <c r="G92" s="441" t="s">
        <v>0</v>
      </c>
      <c r="H92" s="442"/>
      <c r="I92" s="443"/>
      <c r="J92" s="120" t="e">
        <f t="shared" si="21"/>
        <v>#DIV/0!</v>
      </c>
      <c r="K92" s="120" t="e">
        <f t="shared" si="22"/>
        <v>#DIV/0!</v>
      </c>
    </row>
    <row r="93" spans="2:11" ht="15" customHeight="1" thickBot="1" x14ac:dyDescent="0.3">
      <c r="B93" s="5" t="s">
        <v>9</v>
      </c>
      <c r="C93" s="23">
        <v>7.33</v>
      </c>
      <c r="G93" s="469" t="s">
        <v>9</v>
      </c>
      <c r="H93" s="470"/>
      <c r="I93" s="471"/>
      <c r="J93" s="23" t="e">
        <f t="shared" si="21"/>
        <v>#DIV/0!</v>
      </c>
      <c r="K93" s="23" t="e">
        <f t="shared" si="22"/>
        <v>#DIV/0!</v>
      </c>
    </row>
    <row r="94" spans="2:11" ht="15" customHeight="1" thickBot="1" x14ac:dyDescent="0.3">
      <c r="B94" s="6" t="s">
        <v>1</v>
      </c>
      <c r="C94" s="24">
        <v>2</v>
      </c>
      <c r="G94" s="441" t="s">
        <v>1</v>
      </c>
      <c r="H94" s="442"/>
      <c r="I94" s="443"/>
      <c r="J94" s="120" t="e">
        <f t="shared" si="21"/>
        <v>#DIV/0!</v>
      </c>
      <c r="K94" s="120" t="e">
        <f t="shared" si="22"/>
        <v>#DIV/0!</v>
      </c>
    </row>
    <row r="95" spans="2:11" ht="15" customHeight="1" thickBot="1" x14ac:dyDescent="0.3">
      <c r="B95" s="5" t="s">
        <v>2</v>
      </c>
      <c r="C95" s="23">
        <v>5.43</v>
      </c>
      <c r="G95" s="469" t="s">
        <v>2</v>
      </c>
      <c r="H95" s="470"/>
      <c r="I95" s="471"/>
      <c r="J95" s="23" t="e">
        <f t="shared" si="21"/>
        <v>#DIV/0!</v>
      </c>
      <c r="K95" s="23" t="e">
        <f t="shared" si="22"/>
        <v>#DIV/0!</v>
      </c>
    </row>
    <row r="96" spans="2:11" ht="15" customHeight="1" thickBot="1" x14ac:dyDescent="0.3">
      <c r="B96" s="6" t="s">
        <v>30</v>
      </c>
      <c r="C96" s="24">
        <v>1.62</v>
      </c>
      <c r="G96" s="441" t="s">
        <v>30</v>
      </c>
      <c r="H96" s="442"/>
      <c r="I96" s="443"/>
      <c r="J96" s="120" t="e">
        <f t="shared" si="21"/>
        <v>#DIV/0!</v>
      </c>
      <c r="K96" s="120" t="e">
        <f t="shared" si="22"/>
        <v>#DIV/0!</v>
      </c>
    </row>
    <row r="97" spans="2:14" ht="15" customHeight="1" thickBot="1" x14ac:dyDescent="0.3">
      <c r="B97" s="5" t="s">
        <v>3</v>
      </c>
      <c r="C97" s="23">
        <v>8.89</v>
      </c>
      <c r="G97" s="469" t="s">
        <v>3</v>
      </c>
      <c r="H97" s="470"/>
      <c r="I97" s="471"/>
      <c r="J97" s="23" t="e">
        <f t="shared" si="21"/>
        <v>#DIV/0!</v>
      </c>
      <c r="K97" s="23" t="e">
        <f t="shared" si="22"/>
        <v>#DIV/0!</v>
      </c>
    </row>
    <row r="98" spans="2:14" ht="15" customHeight="1" thickBot="1" x14ac:dyDescent="0.3">
      <c r="B98" s="6" t="s">
        <v>11</v>
      </c>
      <c r="C98" s="24">
        <v>8.93</v>
      </c>
      <c r="G98" s="441" t="s">
        <v>11</v>
      </c>
      <c r="H98" s="442"/>
      <c r="I98" s="443"/>
      <c r="J98" s="120" t="e">
        <f t="shared" si="21"/>
        <v>#DIV/0!</v>
      </c>
      <c r="K98" s="120" t="e">
        <f t="shared" si="22"/>
        <v>#DIV/0!</v>
      </c>
    </row>
    <row r="99" spans="2:14" ht="15" customHeight="1" thickBot="1" x14ac:dyDescent="0.3">
      <c r="B99" s="5" t="s">
        <v>4</v>
      </c>
      <c r="C99" s="23">
        <v>5.03</v>
      </c>
      <c r="G99" s="469" t="s">
        <v>4</v>
      </c>
      <c r="H99" s="470"/>
      <c r="I99" s="471"/>
      <c r="J99" s="23" t="e">
        <f t="shared" si="21"/>
        <v>#DIV/0!</v>
      </c>
      <c r="K99" s="23" t="e">
        <f t="shared" si="22"/>
        <v>#DIV/0!</v>
      </c>
    </row>
    <row r="100" spans="2:14" ht="15" customHeight="1" thickBot="1" x14ac:dyDescent="0.3">
      <c r="B100" s="6" t="s">
        <v>122</v>
      </c>
      <c r="C100" s="24">
        <v>22</v>
      </c>
      <c r="G100" s="441" t="s">
        <v>122</v>
      </c>
      <c r="H100" s="442"/>
      <c r="I100" s="443"/>
      <c r="J100" s="120" t="e">
        <f>K100</f>
        <v>#DIV/0!</v>
      </c>
      <c r="K100" s="120" t="e">
        <f>H22*C100/$E$91</f>
        <v>#DIV/0!</v>
      </c>
    </row>
    <row r="101" spans="2:14" ht="15" customHeight="1" thickBot="1" x14ac:dyDescent="0.3">
      <c r="G101" s="476" t="s">
        <v>38</v>
      </c>
      <c r="H101" s="477"/>
      <c r="I101" s="478"/>
      <c r="J101" s="45">
        <v>1</v>
      </c>
      <c r="K101" s="45">
        <v>1</v>
      </c>
    </row>
    <row r="102" spans="2:14" ht="21.75" thickBot="1" x14ac:dyDescent="0.3">
      <c r="G102" s="479" t="s">
        <v>16</v>
      </c>
      <c r="H102" s="480"/>
      <c r="I102" s="481"/>
      <c r="J102" s="50">
        <f>IFERROR(ROUND(SUM(J91:J101),0),0)</f>
        <v>0</v>
      </c>
      <c r="K102" s="121">
        <f>IFERROR(ROUND(SUM(K91:K101),0),0)</f>
        <v>0</v>
      </c>
      <c r="M102" s="146"/>
      <c r="N102" s="145"/>
    </row>
    <row r="103" spans="2:14" ht="21" x14ac:dyDescent="0.25">
      <c r="G103" s="136"/>
      <c r="H103" s="136"/>
      <c r="I103" s="136"/>
      <c r="J103" s="137"/>
      <c r="K103" s="139"/>
    </row>
    <row r="104" spans="2:14" ht="20.100000000000001" customHeight="1" x14ac:dyDescent="0.25"/>
    <row r="105" spans="2:14" ht="24.95" customHeight="1" x14ac:dyDescent="0.25">
      <c r="B105" s="451" t="s">
        <v>137</v>
      </c>
      <c r="C105" s="451"/>
      <c r="D105" s="451"/>
      <c r="E105" s="451"/>
      <c r="F105" s="451"/>
      <c r="G105" s="451"/>
      <c r="H105" s="451"/>
      <c r="I105" s="451"/>
      <c r="J105" s="451"/>
      <c r="K105" s="451"/>
      <c r="L105" s="30"/>
      <c r="M105" s="30"/>
    </row>
    <row r="106" spans="2:14" ht="9" customHeight="1" x14ac:dyDescent="0.25"/>
    <row r="107" spans="2:14" ht="21" customHeight="1" thickBot="1" x14ac:dyDescent="0.3">
      <c r="B107" s="452" t="s">
        <v>140</v>
      </c>
      <c r="C107" s="453"/>
      <c r="D107" s="453"/>
      <c r="G107" s="409" t="s">
        <v>43</v>
      </c>
      <c r="H107" s="410"/>
      <c r="I107" s="410"/>
      <c r="J107" s="410"/>
      <c r="K107" s="410"/>
    </row>
    <row r="108" spans="2:14" ht="21" customHeight="1" thickBot="1" x14ac:dyDescent="0.3">
      <c r="B108" s="46" t="s">
        <v>42</v>
      </c>
      <c r="C108" s="47" t="s">
        <v>41</v>
      </c>
      <c r="D108" s="122">
        <f>ROUND(K102*13%,0)</f>
        <v>0</v>
      </c>
      <c r="G108" s="482" t="s">
        <v>44</v>
      </c>
      <c r="H108" s="483"/>
      <c r="I108" s="484"/>
      <c r="J108" s="47" t="s">
        <v>41</v>
      </c>
      <c r="K108" s="122">
        <f>IF($K$102&gt;45,4,IF($K$102&gt;30,3,IF($K$102&gt;0,2,0)))</f>
        <v>0</v>
      </c>
    </row>
    <row r="109" spans="2:14" ht="9" customHeight="1" thickBot="1" x14ac:dyDescent="0.3"/>
    <row r="110" spans="2:14" ht="15" customHeight="1" thickBot="1" x14ac:dyDescent="0.3">
      <c r="G110" s="444" t="s">
        <v>48</v>
      </c>
      <c r="H110" s="445"/>
      <c r="I110" s="135" t="s">
        <v>50</v>
      </c>
    </row>
    <row r="111" spans="2:14" x14ac:dyDescent="0.25">
      <c r="G111" s="446" t="s">
        <v>45</v>
      </c>
      <c r="H111" s="446"/>
      <c r="I111" s="153">
        <v>2</v>
      </c>
    </row>
    <row r="112" spans="2:14" x14ac:dyDescent="0.25">
      <c r="G112" s="447" t="s">
        <v>46</v>
      </c>
      <c r="H112" s="447"/>
      <c r="I112" s="154">
        <v>3</v>
      </c>
    </row>
    <row r="113" spans="2:13" x14ac:dyDescent="0.25">
      <c r="G113" s="447" t="s">
        <v>47</v>
      </c>
      <c r="H113" s="447"/>
      <c r="I113" s="154">
        <v>4</v>
      </c>
    </row>
    <row r="114" spans="2:13" x14ac:dyDescent="0.25">
      <c r="G114" s="138"/>
      <c r="H114" s="138"/>
      <c r="I114" s="138"/>
    </row>
    <row r="116" spans="2:13" ht="24.95" customHeight="1" x14ac:dyDescent="0.25">
      <c r="B116" s="151" t="s">
        <v>139</v>
      </c>
      <c r="L116" s="30"/>
      <c r="M116" s="30"/>
    </row>
    <row r="118" spans="2:13" ht="21" customHeight="1" thickBot="1" x14ac:dyDescent="0.3">
      <c r="B118" s="452" t="s">
        <v>51</v>
      </c>
      <c r="C118" s="453"/>
      <c r="D118" s="453"/>
      <c r="E118" s="453"/>
      <c r="F118" s="453"/>
      <c r="G118" s="453"/>
      <c r="H118" s="453"/>
      <c r="I118" s="453"/>
    </row>
    <row r="119" spans="2:13" ht="21" customHeight="1" x14ac:dyDescent="0.25">
      <c r="B119" s="316" t="s">
        <v>135</v>
      </c>
      <c r="C119" s="317"/>
      <c r="D119" s="317"/>
      <c r="E119" s="317"/>
      <c r="F119" s="318"/>
      <c r="G119" s="460" t="s">
        <v>56</v>
      </c>
      <c r="H119" s="461"/>
      <c r="I119" s="58"/>
    </row>
    <row r="120" spans="2:13" ht="21.75" thickBot="1" x14ac:dyDescent="0.3">
      <c r="B120" s="319"/>
      <c r="C120" s="320"/>
      <c r="D120" s="320"/>
      <c r="E120" s="320"/>
      <c r="F120" s="321"/>
      <c r="G120" s="462" t="s">
        <v>57</v>
      </c>
      <c r="H120" s="463"/>
      <c r="I120" s="59"/>
    </row>
    <row r="121" spans="2:13" ht="21" customHeight="1" x14ac:dyDescent="0.25">
      <c r="B121" s="316" t="s">
        <v>138</v>
      </c>
      <c r="C121" s="317"/>
      <c r="D121" s="317"/>
      <c r="E121" s="317"/>
      <c r="F121" s="318"/>
      <c r="G121" s="464" t="s">
        <v>76</v>
      </c>
      <c r="H121" s="465"/>
      <c r="I121" s="58"/>
    </row>
    <row r="122" spans="2:13" ht="21.75" thickBot="1" x14ac:dyDescent="0.3">
      <c r="B122" s="319"/>
      <c r="C122" s="320"/>
      <c r="D122" s="320"/>
      <c r="E122" s="320"/>
      <c r="F122" s="321"/>
      <c r="G122" s="458" t="s">
        <v>136</v>
      </c>
      <c r="H122" s="459"/>
      <c r="I122" s="59"/>
    </row>
    <row r="123" spans="2:13" ht="15" customHeight="1" thickBot="1" x14ac:dyDescent="0.3"/>
    <row r="124" spans="2:13" ht="16.5" thickBot="1" x14ac:dyDescent="0.3">
      <c r="B124" s="403" t="s">
        <v>66</v>
      </c>
      <c r="C124" s="404"/>
      <c r="D124" s="404"/>
      <c r="E124" s="404"/>
      <c r="F124" s="404"/>
      <c r="G124" s="404"/>
      <c r="H124" s="404"/>
      <c r="I124" s="405"/>
    </row>
    <row r="125" spans="2:13" ht="75" customHeight="1" thickBot="1" x14ac:dyDescent="0.3">
      <c r="B125" s="406"/>
      <c r="C125" s="407"/>
      <c r="D125" s="407"/>
      <c r="E125" s="407"/>
      <c r="F125" s="407"/>
      <c r="G125" s="407"/>
      <c r="H125" s="407"/>
      <c r="I125" s="408"/>
    </row>
  </sheetData>
  <sheetProtection algorithmName="SHA-512" hashValue="RRLBUWtpMZ1KsECjyuKlARnrPv8rJ5MHoI0PBO7G9HEF+2CH6/ripXNq3NSaiY25rqn0m+eOv+LXmWNHMH5URw==" saltValue="VASnHX/BhxSSvRyOJotdQQ==" spinCount="100000" sheet="1" objects="1" scenarios="1" selectLockedCells="1"/>
  <mergeCells count="59">
    <mergeCell ref="B65:L65"/>
    <mergeCell ref="C1:I1"/>
    <mergeCell ref="C5:L5"/>
    <mergeCell ref="K8:L10"/>
    <mergeCell ref="B9:G9"/>
    <mergeCell ref="B11:I11"/>
    <mergeCell ref="K13:L17"/>
    <mergeCell ref="B24:I24"/>
    <mergeCell ref="B36:I36"/>
    <mergeCell ref="K37:L39"/>
    <mergeCell ref="B41:I41"/>
    <mergeCell ref="B53:I53"/>
    <mergeCell ref="D3:I3"/>
    <mergeCell ref="D4:E4"/>
    <mergeCell ref="B77:E77"/>
    <mergeCell ref="G79:K81"/>
    <mergeCell ref="F66:L66"/>
    <mergeCell ref="F67:L67"/>
    <mergeCell ref="F68:L68"/>
    <mergeCell ref="F69:L69"/>
    <mergeCell ref="F70:L70"/>
    <mergeCell ref="F71:L71"/>
    <mergeCell ref="G92:I92"/>
    <mergeCell ref="F72:L72"/>
    <mergeCell ref="F73:L73"/>
    <mergeCell ref="F74:L74"/>
    <mergeCell ref="F75:L75"/>
    <mergeCell ref="G82:K85"/>
    <mergeCell ref="B89:C89"/>
    <mergeCell ref="G89:K89"/>
    <mergeCell ref="G90:I90"/>
    <mergeCell ref="G91:I91"/>
    <mergeCell ref="B107:D107"/>
    <mergeCell ref="G107:K107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B105:K105"/>
    <mergeCell ref="B119:F120"/>
    <mergeCell ref="B121:F122"/>
    <mergeCell ref="B124:I124"/>
    <mergeCell ref="B125:I125"/>
    <mergeCell ref="G108:I108"/>
    <mergeCell ref="G110:H110"/>
    <mergeCell ref="G111:H111"/>
    <mergeCell ref="G112:H112"/>
    <mergeCell ref="G113:H113"/>
    <mergeCell ref="B118:I118"/>
    <mergeCell ref="G119:H119"/>
    <mergeCell ref="G120:H120"/>
    <mergeCell ref="G121:H121"/>
    <mergeCell ref="G122:H122"/>
  </mergeCells>
  <pageMargins left="0.78740157480314965" right="0.78740157480314965" top="0.78740157480314965" bottom="0.98425196850393704" header="0.19685039370078741" footer="0.19685039370078741"/>
  <pageSetup scale="62" fitToHeight="0" orientation="portrait" verticalDpi="0" r:id="rId1"/>
  <headerFooter>
    <oddFooter>&amp;CMinisterio de Desarrollo Social y Familia - Policía de Investigaciones de Chile&amp;R&amp;P de &amp;N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1E3C0-A5B6-46FA-8FDA-F93C126E8E0A}">
  <sheetPr>
    <tabColor theme="5" tint="0.79998168889431442"/>
    <pageSetUpPr fitToPage="1"/>
  </sheetPr>
  <dimension ref="A1:O125"/>
  <sheetViews>
    <sheetView showGridLines="0" zoomScale="80" zoomScaleNormal="80" workbookViewId="0">
      <selection activeCell="C12" sqref="C12"/>
    </sheetView>
  </sheetViews>
  <sheetFormatPr baseColWidth="10" defaultColWidth="11.42578125" defaultRowHeight="15" x14ac:dyDescent="0.25"/>
  <cols>
    <col min="1" max="1" width="2.42578125" style="1" customWidth="1"/>
    <col min="2" max="2" width="28.7109375" style="1" customWidth="1"/>
    <col min="3" max="9" width="11.7109375" style="1" customWidth="1"/>
    <col min="10" max="10" width="8.7109375" style="1" bestFit="1" customWidth="1"/>
    <col min="11" max="11" width="8.7109375" style="1" customWidth="1"/>
    <col min="12" max="12" width="11.42578125" style="1" bestFit="1" customWidth="1"/>
    <col min="13" max="16384" width="11.42578125" style="1"/>
  </cols>
  <sheetData>
    <row r="1" spans="1:15" ht="55.5" customHeight="1" x14ac:dyDescent="0.25">
      <c r="C1" s="217" t="s">
        <v>34</v>
      </c>
      <c r="D1" s="217"/>
      <c r="E1" s="217"/>
      <c r="F1" s="217"/>
      <c r="G1" s="217"/>
      <c r="H1" s="217"/>
      <c r="I1" s="217"/>
    </row>
    <row r="2" spans="1:15" ht="28.5" customHeight="1" x14ac:dyDescent="0.25">
      <c r="C2" s="35" t="s">
        <v>24</v>
      </c>
      <c r="O2"/>
    </row>
    <row r="3" spans="1:15" s="181" customFormat="1" ht="18.75" x14ac:dyDescent="0.25">
      <c r="C3" s="184" t="s">
        <v>71</v>
      </c>
      <c r="D3" s="430">
        <f>CUARTEL!D6</f>
        <v>0</v>
      </c>
      <c r="E3" s="430"/>
      <c r="F3" s="430"/>
      <c r="G3" s="430"/>
      <c r="H3" s="430"/>
      <c r="I3" s="430"/>
      <c r="J3" s="182"/>
      <c r="K3" s="182"/>
    </row>
    <row r="4" spans="1:15" s="183" customFormat="1" ht="18.75" x14ac:dyDescent="0.25">
      <c r="C4" s="184" t="s">
        <v>158</v>
      </c>
      <c r="D4" s="430">
        <f>CUARTEL!D8</f>
        <v>0</v>
      </c>
      <c r="E4" s="430"/>
    </row>
    <row r="5" spans="1:15" s="30" customFormat="1" ht="31.5" x14ac:dyDescent="0.25">
      <c r="B5" s="68" t="s">
        <v>97</v>
      </c>
      <c r="C5" s="498" t="s">
        <v>98</v>
      </c>
      <c r="D5" s="498"/>
      <c r="E5" s="498"/>
      <c r="F5" s="498"/>
      <c r="G5" s="498"/>
      <c r="H5" s="498"/>
      <c r="I5" s="498"/>
      <c r="J5" s="498"/>
      <c r="K5" s="498"/>
      <c r="L5" s="498"/>
    </row>
    <row r="6" spans="1:15" ht="20.100000000000001" customHeight="1" x14ac:dyDescent="0.25">
      <c r="L6" s="30"/>
      <c r="M6" s="30"/>
    </row>
    <row r="7" spans="1:15" ht="24.95" customHeight="1" x14ac:dyDescent="0.25">
      <c r="B7" s="151" t="s">
        <v>39</v>
      </c>
      <c r="H7" s="101"/>
      <c r="L7" s="30"/>
      <c r="M7" s="30"/>
    </row>
    <row r="8" spans="1:15" ht="15" customHeight="1" thickBot="1" x14ac:dyDescent="0.3">
      <c r="K8" s="490" t="s">
        <v>130</v>
      </c>
      <c r="L8" s="490"/>
      <c r="M8" s="30"/>
    </row>
    <row r="9" spans="1:15" s="32" customFormat="1" ht="27" customHeight="1" thickBot="1" x14ac:dyDescent="0.3">
      <c r="B9" s="486" t="s">
        <v>33</v>
      </c>
      <c r="C9" s="487"/>
      <c r="D9" s="487"/>
      <c r="E9" s="487"/>
      <c r="F9" s="487"/>
      <c r="G9" s="488"/>
      <c r="H9" s="67">
        <f>CUARTEL!M67</f>
        <v>0</v>
      </c>
      <c r="K9" s="490"/>
      <c r="L9" s="490"/>
    </row>
    <row r="10" spans="1:15" ht="15" customHeight="1" x14ac:dyDescent="0.25">
      <c r="G10" s="31"/>
      <c r="J10" s="32"/>
      <c r="K10" s="490"/>
      <c r="L10" s="490"/>
      <c r="M10" s="30"/>
    </row>
    <row r="11" spans="1:15" ht="21" customHeight="1" x14ac:dyDescent="0.25">
      <c r="B11" s="416" t="s">
        <v>36</v>
      </c>
      <c r="C11" s="417"/>
      <c r="D11" s="417"/>
      <c r="E11" s="417"/>
      <c r="F11" s="417"/>
      <c r="G11" s="417"/>
      <c r="H11" s="417"/>
      <c r="I11" s="417"/>
      <c r="J11" s="32"/>
    </row>
    <row r="12" spans="1:15" ht="18" customHeight="1" thickBot="1" x14ac:dyDescent="0.3">
      <c r="B12" s="36" t="s">
        <v>8</v>
      </c>
      <c r="C12" s="54">
        <v>2015</v>
      </c>
      <c r="D12" s="44">
        <f t="shared" ref="D12:G12" si="0">C12+1</f>
        <v>2016</v>
      </c>
      <c r="E12" s="44">
        <f t="shared" si="0"/>
        <v>2017</v>
      </c>
      <c r="F12" s="44">
        <f t="shared" si="0"/>
        <v>2018</v>
      </c>
      <c r="G12" s="44">
        <f t="shared" si="0"/>
        <v>2019</v>
      </c>
      <c r="H12" s="44">
        <f>G12+1</f>
        <v>2020</v>
      </c>
      <c r="I12" s="44" t="s">
        <v>5</v>
      </c>
      <c r="K12" s="25"/>
      <c r="L12" s="25"/>
    </row>
    <row r="13" spans="1:15" ht="15" customHeight="1" thickBot="1" x14ac:dyDescent="0.3">
      <c r="A13" s="26"/>
      <c r="B13" s="5" t="s">
        <v>10</v>
      </c>
      <c r="C13" s="55"/>
      <c r="D13" s="55"/>
      <c r="E13" s="55"/>
      <c r="F13" s="55"/>
      <c r="G13" s="55"/>
      <c r="H13" s="55"/>
      <c r="I13" s="61" t="e">
        <f>AVERAGE(C13:H13)</f>
        <v>#DIV/0!</v>
      </c>
      <c r="J13" s="25"/>
      <c r="K13" s="431" t="s">
        <v>22</v>
      </c>
      <c r="L13" s="431"/>
    </row>
    <row r="14" spans="1:15" ht="15" customHeight="1" thickBot="1" x14ac:dyDescent="0.3">
      <c r="A14" s="26"/>
      <c r="B14" s="6" t="s">
        <v>0</v>
      </c>
      <c r="C14" s="55"/>
      <c r="D14" s="55"/>
      <c r="E14" s="55"/>
      <c r="F14" s="55"/>
      <c r="G14" s="55"/>
      <c r="H14" s="55"/>
      <c r="I14" s="61" t="e">
        <f t="shared" ref="I14:I21" si="1">AVERAGE(C14:H14)</f>
        <v>#DIV/0!</v>
      </c>
      <c r="J14" s="25"/>
      <c r="K14" s="431"/>
      <c r="L14" s="431"/>
    </row>
    <row r="15" spans="1:15" ht="15" customHeight="1" thickBot="1" x14ac:dyDescent="0.3">
      <c r="A15" s="26"/>
      <c r="B15" s="33" t="s">
        <v>9</v>
      </c>
      <c r="C15" s="55"/>
      <c r="D15" s="55"/>
      <c r="E15" s="55"/>
      <c r="F15" s="55"/>
      <c r="G15" s="55"/>
      <c r="H15" s="55"/>
      <c r="I15" s="61" t="e">
        <f t="shared" si="1"/>
        <v>#DIV/0!</v>
      </c>
      <c r="J15" s="25"/>
      <c r="K15" s="431"/>
      <c r="L15" s="431"/>
    </row>
    <row r="16" spans="1:15" ht="15" customHeight="1" thickBot="1" x14ac:dyDescent="0.3">
      <c r="A16" s="26"/>
      <c r="B16" s="6" t="s">
        <v>1</v>
      </c>
      <c r="C16" s="55"/>
      <c r="D16" s="55"/>
      <c r="E16" s="55"/>
      <c r="F16" s="55"/>
      <c r="G16" s="55"/>
      <c r="H16" s="55"/>
      <c r="I16" s="61" t="e">
        <f t="shared" si="1"/>
        <v>#DIV/0!</v>
      </c>
      <c r="J16" s="25"/>
      <c r="K16" s="431"/>
      <c r="L16" s="431"/>
    </row>
    <row r="17" spans="1:12" ht="15" customHeight="1" thickBot="1" x14ac:dyDescent="0.3">
      <c r="A17" s="26"/>
      <c r="B17" s="33" t="s">
        <v>2</v>
      </c>
      <c r="C17" s="55"/>
      <c r="D17" s="55"/>
      <c r="E17" s="55"/>
      <c r="F17" s="55"/>
      <c r="G17" s="55"/>
      <c r="H17" s="55"/>
      <c r="I17" s="61" t="e">
        <f t="shared" si="1"/>
        <v>#DIV/0!</v>
      </c>
      <c r="K17" s="431"/>
      <c r="L17" s="431"/>
    </row>
    <row r="18" spans="1:12" ht="15" customHeight="1" thickBot="1" x14ac:dyDescent="0.3">
      <c r="A18" s="26"/>
      <c r="B18" s="6" t="s">
        <v>30</v>
      </c>
      <c r="C18" s="55"/>
      <c r="D18" s="55"/>
      <c r="E18" s="55"/>
      <c r="F18" s="55"/>
      <c r="G18" s="55"/>
      <c r="H18" s="55"/>
      <c r="I18" s="61" t="e">
        <f t="shared" si="1"/>
        <v>#DIV/0!</v>
      </c>
    </row>
    <row r="19" spans="1:12" ht="15" customHeight="1" thickBot="1" x14ac:dyDescent="0.3">
      <c r="A19" s="26"/>
      <c r="B19" s="33" t="s">
        <v>3</v>
      </c>
      <c r="C19" s="55"/>
      <c r="D19" s="55"/>
      <c r="E19" s="55"/>
      <c r="F19" s="55"/>
      <c r="G19" s="55"/>
      <c r="H19" s="55"/>
      <c r="I19" s="61" t="e">
        <f t="shared" si="1"/>
        <v>#DIV/0!</v>
      </c>
    </row>
    <row r="20" spans="1:12" ht="15" customHeight="1" thickBot="1" x14ac:dyDescent="0.3">
      <c r="A20" s="26"/>
      <c r="B20" s="6" t="s">
        <v>11</v>
      </c>
      <c r="C20" s="55"/>
      <c r="D20" s="55"/>
      <c r="E20" s="55"/>
      <c r="F20" s="55"/>
      <c r="G20" s="55"/>
      <c r="H20" s="55"/>
      <c r="I20" s="61" t="e">
        <f t="shared" si="1"/>
        <v>#DIV/0!</v>
      </c>
    </row>
    <row r="21" spans="1:12" ht="15" customHeight="1" thickBot="1" x14ac:dyDescent="0.3">
      <c r="A21" s="26"/>
      <c r="B21" s="33" t="s">
        <v>4</v>
      </c>
      <c r="C21" s="55"/>
      <c r="D21" s="55"/>
      <c r="E21" s="55"/>
      <c r="F21" s="55"/>
      <c r="G21" s="55"/>
      <c r="H21" s="55"/>
      <c r="I21" s="61" t="e">
        <f t="shared" si="1"/>
        <v>#DIV/0!</v>
      </c>
    </row>
    <row r="22" spans="1:12" ht="15" customHeight="1" thickBot="1" x14ac:dyDescent="0.3">
      <c r="B22" s="6" t="s">
        <v>121</v>
      </c>
      <c r="C22" s="43" t="e">
        <f>ROUND(365/H9,0)</f>
        <v>#DIV/0!</v>
      </c>
      <c r="D22" s="43" t="e">
        <f>C22</f>
        <v>#DIV/0!</v>
      </c>
      <c r="E22" s="43" t="e">
        <f t="shared" ref="E22:G22" si="2">D22</f>
        <v>#DIV/0!</v>
      </c>
      <c r="F22" s="43" t="e">
        <f t="shared" si="2"/>
        <v>#DIV/0!</v>
      </c>
      <c r="G22" s="43" t="e">
        <f t="shared" si="2"/>
        <v>#DIV/0!</v>
      </c>
      <c r="H22" s="43" t="e">
        <f>G22</f>
        <v>#DIV/0!</v>
      </c>
      <c r="I22" s="43" t="e">
        <f>H22</f>
        <v>#DIV/0!</v>
      </c>
    </row>
    <row r="23" spans="1:12" ht="15" customHeight="1" x14ac:dyDescent="0.25"/>
    <row r="24" spans="1:12" ht="21" x14ac:dyDescent="0.25">
      <c r="B24" s="416" t="s">
        <v>26</v>
      </c>
      <c r="C24" s="417"/>
      <c r="D24" s="417"/>
      <c r="E24" s="417"/>
      <c r="F24" s="417"/>
      <c r="G24" s="417"/>
      <c r="H24" s="417"/>
      <c r="I24" s="417"/>
    </row>
    <row r="25" spans="1:12" s="37" customFormat="1" ht="18" thickBot="1" x14ac:dyDescent="0.3">
      <c r="B25" s="38" t="s">
        <v>8</v>
      </c>
      <c r="C25" s="152">
        <f>$C$12</f>
        <v>2015</v>
      </c>
      <c r="D25" s="152">
        <f>$D$12</f>
        <v>2016</v>
      </c>
      <c r="E25" s="152">
        <f>$E$12</f>
        <v>2017</v>
      </c>
      <c r="F25" s="152">
        <f>$F$12</f>
        <v>2018</v>
      </c>
      <c r="G25" s="152">
        <f>$G$12</f>
        <v>2019</v>
      </c>
      <c r="H25" s="152">
        <f>$H$12</f>
        <v>2020</v>
      </c>
      <c r="I25" s="152" t="s">
        <v>5</v>
      </c>
    </row>
    <row r="26" spans="1:12" ht="15" customHeight="1" thickBot="1" x14ac:dyDescent="0.3">
      <c r="B26" s="5" t="s">
        <v>10</v>
      </c>
      <c r="C26" s="7" t="s">
        <v>6</v>
      </c>
      <c r="D26" s="7" t="e">
        <f t="shared" ref="D26:H34" si="3">(D13-C13)/C13</f>
        <v>#DIV/0!</v>
      </c>
      <c r="E26" s="7" t="e">
        <f t="shared" si="3"/>
        <v>#DIV/0!</v>
      </c>
      <c r="F26" s="7" t="e">
        <f t="shared" si="3"/>
        <v>#DIV/0!</v>
      </c>
      <c r="G26" s="7" t="e">
        <f t="shared" si="3"/>
        <v>#DIV/0!</v>
      </c>
      <c r="H26" s="7" t="e">
        <f t="shared" si="3"/>
        <v>#DIV/0!</v>
      </c>
      <c r="I26" s="8" t="e">
        <f>AVERAGE(D26:H26)</f>
        <v>#DIV/0!</v>
      </c>
    </row>
    <row r="27" spans="1:12" ht="15" customHeight="1" thickBot="1" x14ac:dyDescent="0.3">
      <c r="B27" s="6" t="s">
        <v>0</v>
      </c>
      <c r="C27" s="10" t="s">
        <v>6</v>
      </c>
      <c r="D27" s="10" t="e">
        <f t="shared" si="3"/>
        <v>#DIV/0!</v>
      </c>
      <c r="E27" s="10" t="e">
        <f t="shared" si="3"/>
        <v>#DIV/0!</v>
      </c>
      <c r="F27" s="10" t="e">
        <f t="shared" si="3"/>
        <v>#DIV/0!</v>
      </c>
      <c r="G27" s="10" t="e">
        <f t="shared" si="3"/>
        <v>#DIV/0!</v>
      </c>
      <c r="H27" s="10" t="e">
        <f t="shared" si="3"/>
        <v>#DIV/0!</v>
      </c>
      <c r="I27" s="11" t="e">
        <f t="shared" ref="I27:I34" si="4">AVERAGE(D27:H27)</f>
        <v>#DIV/0!</v>
      </c>
    </row>
    <row r="28" spans="1:12" ht="15" customHeight="1" thickBot="1" x14ac:dyDescent="0.3">
      <c r="B28" s="5" t="s">
        <v>9</v>
      </c>
      <c r="C28" s="7" t="s">
        <v>6</v>
      </c>
      <c r="D28" s="7" t="e">
        <f t="shared" si="3"/>
        <v>#DIV/0!</v>
      </c>
      <c r="E28" s="7" t="e">
        <f t="shared" si="3"/>
        <v>#DIV/0!</v>
      </c>
      <c r="F28" s="7" t="e">
        <f t="shared" si="3"/>
        <v>#DIV/0!</v>
      </c>
      <c r="G28" s="7" t="e">
        <f t="shared" si="3"/>
        <v>#DIV/0!</v>
      </c>
      <c r="H28" s="7" t="e">
        <f t="shared" si="3"/>
        <v>#DIV/0!</v>
      </c>
      <c r="I28" s="8" t="e">
        <f t="shared" si="4"/>
        <v>#DIV/0!</v>
      </c>
      <c r="L28" s="9"/>
    </row>
    <row r="29" spans="1:12" ht="15" customHeight="1" thickBot="1" x14ac:dyDescent="0.3">
      <c r="B29" s="6" t="s">
        <v>1</v>
      </c>
      <c r="C29" s="10" t="s">
        <v>6</v>
      </c>
      <c r="D29" s="10" t="e">
        <f t="shared" si="3"/>
        <v>#DIV/0!</v>
      </c>
      <c r="E29" s="10" t="e">
        <f t="shared" si="3"/>
        <v>#DIV/0!</v>
      </c>
      <c r="F29" s="10" t="e">
        <f t="shared" si="3"/>
        <v>#DIV/0!</v>
      </c>
      <c r="G29" s="10" t="e">
        <f t="shared" si="3"/>
        <v>#DIV/0!</v>
      </c>
      <c r="H29" s="10" t="e">
        <f t="shared" si="3"/>
        <v>#DIV/0!</v>
      </c>
      <c r="I29" s="11" t="e">
        <f t="shared" si="4"/>
        <v>#DIV/0!</v>
      </c>
      <c r="L29" s="9"/>
    </row>
    <row r="30" spans="1:12" ht="15" customHeight="1" thickBot="1" x14ac:dyDescent="0.3">
      <c r="B30" s="5" t="s">
        <v>2</v>
      </c>
      <c r="C30" s="7" t="s">
        <v>6</v>
      </c>
      <c r="D30" s="7" t="e">
        <f t="shared" si="3"/>
        <v>#DIV/0!</v>
      </c>
      <c r="E30" s="7" t="e">
        <f t="shared" si="3"/>
        <v>#DIV/0!</v>
      </c>
      <c r="F30" s="7" t="e">
        <f t="shared" si="3"/>
        <v>#DIV/0!</v>
      </c>
      <c r="G30" s="7" t="e">
        <f t="shared" si="3"/>
        <v>#DIV/0!</v>
      </c>
      <c r="H30" s="7" t="e">
        <f t="shared" si="3"/>
        <v>#DIV/0!</v>
      </c>
      <c r="I30" s="8" t="e">
        <f t="shared" si="4"/>
        <v>#DIV/0!</v>
      </c>
      <c r="L30" s="9"/>
    </row>
    <row r="31" spans="1:12" ht="15" customHeight="1" thickBot="1" x14ac:dyDescent="0.3">
      <c r="B31" s="6" t="s">
        <v>30</v>
      </c>
      <c r="C31" s="10" t="s">
        <v>6</v>
      </c>
      <c r="D31" s="10" t="e">
        <f t="shared" si="3"/>
        <v>#DIV/0!</v>
      </c>
      <c r="E31" s="10" t="e">
        <f t="shared" si="3"/>
        <v>#DIV/0!</v>
      </c>
      <c r="F31" s="10" t="e">
        <f t="shared" si="3"/>
        <v>#DIV/0!</v>
      </c>
      <c r="G31" s="10" t="e">
        <f t="shared" si="3"/>
        <v>#DIV/0!</v>
      </c>
      <c r="H31" s="10" t="e">
        <f t="shared" si="3"/>
        <v>#DIV/0!</v>
      </c>
      <c r="I31" s="11" t="e">
        <f t="shared" si="4"/>
        <v>#DIV/0!</v>
      </c>
      <c r="L31" s="9"/>
    </row>
    <row r="32" spans="1:12" ht="15" customHeight="1" thickBot="1" x14ac:dyDescent="0.3">
      <c r="B32" s="5" t="s">
        <v>3</v>
      </c>
      <c r="C32" s="7" t="s">
        <v>6</v>
      </c>
      <c r="D32" s="7" t="e">
        <f t="shared" si="3"/>
        <v>#DIV/0!</v>
      </c>
      <c r="E32" s="7" t="e">
        <f t="shared" si="3"/>
        <v>#DIV/0!</v>
      </c>
      <c r="F32" s="7" t="e">
        <f t="shared" si="3"/>
        <v>#DIV/0!</v>
      </c>
      <c r="G32" s="7" t="e">
        <f t="shared" si="3"/>
        <v>#DIV/0!</v>
      </c>
      <c r="H32" s="7" t="e">
        <f t="shared" si="3"/>
        <v>#DIV/0!</v>
      </c>
      <c r="I32" s="8" t="e">
        <f t="shared" si="4"/>
        <v>#DIV/0!</v>
      </c>
      <c r="L32" s="9"/>
    </row>
    <row r="33" spans="2:12" ht="15" customHeight="1" thickBot="1" x14ac:dyDescent="0.3">
      <c r="B33" s="6" t="s">
        <v>11</v>
      </c>
      <c r="C33" s="10" t="s">
        <v>6</v>
      </c>
      <c r="D33" s="10" t="e">
        <f t="shared" si="3"/>
        <v>#DIV/0!</v>
      </c>
      <c r="E33" s="10" t="e">
        <f t="shared" si="3"/>
        <v>#DIV/0!</v>
      </c>
      <c r="F33" s="10" t="e">
        <f t="shared" si="3"/>
        <v>#DIV/0!</v>
      </c>
      <c r="G33" s="10" t="e">
        <f t="shared" si="3"/>
        <v>#DIV/0!</v>
      </c>
      <c r="H33" s="10" t="e">
        <f t="shared" si="3"/>
        <v>#DIV/0!</v>
      </c>
      <c r="I33" s="11" t="e">
        <f t="shared" si="4"/>
        <v>#DIV/0!</v>
      </c>
      <c r="L33" s="9"/>
    </row>
    <row r="34" spans="2:12" ht="15" customHeight="1" thickBot="1" x14ac:dyDescent="0.3">
      <c r="B34" s="5" t="s">
        <v>4</v>
      </c>
      <c r="C34" s="7" t="s">
        <v>6</v>
      </c>
      <c r="D34" s="7" t="e">
        <f t="shared" si="3"/>
        <v>#DIV/0!</v>
      </c>
      <c r="E34" s="7" t="e">
        <f t="shared" si="3"/>
        <v>#DIV/0!</v>
      </c>
      <c r="F34" s="7" t="e">
        <f t="shared" si="3"/>
        <v>#DIV/0!</v>
      </c>
      <c r="G34" s="7" t="e">
        <f t="shared" si="3"/>
        <v>#DIV/0!</v>
      </c>
      <c r="H34" s="7" t="e">
        <f t="shared" si="3"/>
        <v>#DIV/0!</v>
      </c>
      <c r="I34" s="8" t="e">
        <f t="shared" si="4"/>
        <v>#DIV/0!</v>
      </c>
      <c r="L34" s="9"/>
    </row>
    <row r="35" spans="2:12" ht="15" customHeight="1" thickBot="1" x14ac:dyDescent="0.3">
      <c r="B35" s="2"/>
      <c r="C35" s="3"/>
      <c r="D35" s="3"/>
      <c r="E35" s="3"/>
      <c r="F35" s="3"/>
      <c r="G35" s="3"/>
      <c r="H35" s="3"/>
      <c r="I35" s="4"/>
      <c r="J35" s="4"/>
    </row>
    <row r="36" spans="2:12" ht="21" customHeight="1" thickBot="1" x14ac:dyDescent="0.3">
      <c r="B36" s="427" t="s">
        <v>15</v>
      </c>
      <c r="C36" s="428"/>
      <c r="D36" s="428"/>
      <c r="E36" s="428"/>
      <c r="F36" s="428"/>
      <c r="G36" s="428"/>
      <c r="H36" s="428"/>
      <c r="I36" s="429"/>
    </row>
    <row r="37" spans="2:12" s="37" customFormat="1" ht="18" thickBot="1" x14ac:dyDescent="0.3">
      <c r="B37" s="38" t="s">
        <v>13</v>
      </c>
      <c r="C37" s="40">
        <f>$C$12</f>
        <v>2015</v>
      </c>
      <c r="D37" s="40">
        <f>$D$12</f>
        <v>2016</v>
      </c>
      <c r="E37" s="40">
        <f>$E$12</f>
        <v>2017</v>
      </c>
      <c r="F37" s="40">
        <f>$F$12</f>
        <v>2018</v>
      </c>
      <c r="G37" s="40">
        <f>$G$12</f>
        <v>2019</v>
      </c>
      <c r="H37" s="40">
        <f>$H$12</f>
        <v>2020</v>
      </c>
      <c r="I37" s="152" t="s">
        <v>5</v>
      </c>
      <c r="K37" s="437" t="s">
        <v>129</v>
      </c>
      <c r="L37" s="437"/>
    </row>
    <row r="38" spans="2:12" ht="15" customHeight="1" thickBot="1" x14ac:dyDescent="0.3">
      <c r="B38" s="5" t="s">
        <v>12</v>
      </c>
      <c r="C38" s="56"/>
      <c r="D38" s="56"/>
      <c r="E38" s="56"/>
      <c r="F38" s="56"/>
      <c r="G38" s="56"/>
      <c r="H38" s="56"/>
      <c r="I38" s="152" t="s">
        <v>6</v>
      </c>
      <c r="K38" s="437"/>
      <c r="L38" s="437"/>
    </row>
    <row r="39" spans="2:12" ht="15" customHeight="1" thickBot="1" x14ac:dyDescent="0.3">
      <c r="B39" s="6" t="s">
        <v>7</v>
      </c>
      <c r="C39" s="34" t="s">
        <v>6</v>
      </c>
      <c r="D39" s="34" t="e">
        <f>(D38-C38)/C38</f>
        <v>#DIV/0!</v>
      </c>
      <c r="E39" s="34" t="e">
        <f t="shared" ref="E39" si="5">(E38-D38)/D38</f>
        <v>#DIV/0!</v>
      </c>
      <c r="F39" s="34" t="e">
        <f>(F38-E38)/E38</f>
        <v>#DIV/0!</v>
      </c>
      <c r="G39" s="34" t="e">
        <f>(G38-F38)/F38</f>
        <v>#DIV/0!</v>
      </c>
      <c r="H39" s="34" t="e">
        <f>(H38-G38)/G38</f>
        <v>#DIV/0!</v>
      </c>
      <c r="I39" s="27" t="e">
        <f>AVERAGE(D39:H39)</f>
        <v>#DIV/0!</v>
      </c>
      <c r="K39" s="437"/>
      <c r="L39" s="437"/>
    </row>
    <row r="40" spans="2:12" ht="15" customHeight="1" thickBot="1" x14ac:dyDescent="0.3"/>
    <row r="41" spans="2:12" ht="21" customHeight="1" thickBot="1" x14ac:dyDescent="0.3">
      <c r="B41" s="414" t="s">
        <v>25</v>
      </c>
      <c r="C41" s="415"/>
      <c r="D41" s="415"/>
      <c r="E41" s="415"/>
      <c r="F41" s="415"/>
      <c r="G41" s="415"/>
      <c r="H41" s="415"/>
      <c r="I41" s="415"/>
    </row>
    <row r="42" spans="2:12" s="37" customFormat="1" ht="18" thickBot="1" x14ac:dyDescent="0.3">
      <c r="B42" s="38" t="s">
        <v>8</v>
      </c>
      <c r="C42" s="152">
        <f>$C$12</f>
        <v>2015</v>
      </c>
      <c r="D42" s="152">
        <f>$D$12</f>
        <v>2016</v>
      </c>
      <c r="E42" s="152">
        <f>$E$12</f>
        <v>2017</v>
      </c>
      <c r="F42" s="152">
        <f>$F$12</f>
        <v>2018</v>
      </c>
      <c r="G42" s="152">
        <f>$G$12</f>
        <v>2019</v>
      </c>
      <c r="H42" s="152">
        <f>$H$12</f>
        <v>2020</v>
      </c>
      <c r="I42" s="38" t="s">
        <v>5</v>
      </c>
    </row>
    <row r="43" spans="2:12" ht="15" customHeight="1" thickBot="1" x14ac:dyDescent="0.3">
      <c r="B43" s="5" t="s">
        <v>10</v>
      </c>
      <c r="C43" s="13" t="e">
        <f t="shared" ref="C43:C51" si="6">C13/$C$38</f>
        <v>#DIV/0!</v>
      </c>
      <c r="D43" s="13" t="e">
        <f t="shared" ref="D43:D51" si="7">D13/$D$38</f>
        <v>#DIV/0!</v>
      </c>
      <c r="E43" s="13" t="e">
        <f t="shared" ref="E43:E51" si="8">E13/$E$38</f>
        <v>#DIV/0!</v>
      </c>
      <c r="F43" s="13" t="e">
        <f t="shared" ref="F43:F51" si="9">F13/$F$38</f>
        <v>#DIV/0!</v>
      </c>
      <c r="G43" s="13" t="e">
        <f t="shared" ref="G43:G51" si="10">G13/$G$38</f>
        <v>#DIV/0!</v>
      </c>
      <c r="H43" s="13" t="e">
        <f t="shared" ref="H43:H51" si="11">H13/$H$38</f>
        <v>#DIV/0!</v>
      </c>
      <c r="I43" s="14" t="e">
        <f>AVERAGE(C43:H43)</f>
        <v>#DIV/0!</v>
      </c>
      <c r="L43" s="9"/>
    </row>
    <row r="44" spans="2:12" ht="15" customHeight="1" thickBot="1" x14ac:dyDescent="0.3">
      <c r="B44" s="6" t="s">
        <v>0</v>
      </c>
      <c r="C44" s="15" t="e">
        <f t="shared" si="6"/>
        <v>#DIV/0!</v>
      </c>
      <c r="D44" s="15" t="e">
        <f t="shared" si="7"/>
        <v>#DIV/0!</v>
      </c>
      <c r="E44" s="15" t="e">
        <f t="shared" si="8"/>
        <v>#DIV/0!</v>
      </c>
      <c r="F44" s="15" t="e">
        <f t="shared" si="9"/>
        <v>#DIV/0!</v>
      </c>
      <c r="G44" s="15" t="e">
        <f t="shared" si="10"/>
        <v>#DIV/0!</v>
      </c>
      <c r="H44" s="15" t="e">
        <f t="shared" si="11"/>
        <v>#DIV/0!</v>
      </c>
      <c r="I44" s="16" t="e">
        <f t="shared" ref="I44:I51" si="12">AVERAGE(C44:H44)</f>
        <v>#DIV/0!</v>
      </c>
      <c r="L44" s="9"/>
    </row>
    <row r="45" spans="2:12" ht="15" customHeight="1" thickBot="1" x14ac:dyDescent="0.3">
      <c r="B45" s="5" t="s">
        <v>9</v>
      </c>
      <c r="C45" s="13" t="e">
        <f t="shared" si="6"/>
        <v>#DIV/0!</v>
      </c>
      <c r="D45" s="13" t="e">
        <f t="shared" si="7"/>
        <v>#DIV/0!</v>
      </c>
      <c r="E45" s="13" t="e">
        <f t="shared" si="8"/>
        <v>#DIV/0!</v>
      </c>
      <c r="F45" s="13" t="e">
        <f t="shared" si="9"/>
        <v>#DIV/0!</v>
      </c>
      <c r="G45" s="13" t="e">
        <f t="shared" si="10"/>
        <v>#DIV/0!</v>
      </c>
      <c r="H45" s="13" t="e">
        <f t="shared" si="11"/>
        <v>#DIV/0!</v>
      </c>
      <c r="I45" s="14" t="e">
        <f t="shared" si="12"/>
        <v>#DIV/0!</v>
      </c>
      <c r="L45" s="9"/>
    </row>
    <row r="46" spans="2:12" ht="15" customHeight="1" thickBot="1" x14ac:dyDescent="0.3">
      <c r="B46" s="6" t="s">
        <v>1</v>
      </c>
      <c r="C46" s="15" t="e">
        <f t="shared" si="6"/>
        <v>#DIV/0!</v>
      </c>
      <c r="D46" s="15" t="e">
        <f t="shared" si="7"/>
        <v>#DIV/0!</v>
      </c>
      <c r="E46" s="15" t="e">
        <f t="shared" si="8"/>
        <v>#DIV/0!</v>
      </c>
      <c r="F46" s="15" t="e">
        <f t="shared" si="9"/>
        <v>#DIV/0!</v>
      </c>
      <c r="G46" s="15" t="e">
        <f t="shared" si="10"/>
        <v>#DIV/0!</v>
      </c>
      <c r="H46" s="15" t="e">
        <f t="shared" si="11"/>
        <v>#DIV/0!</v>
      </c>
      <c r="I46" s="16" t="e">
        <f t="shared" si="12"/>
        <v>#DIV/0!</v>
      </c>
      <c r="L46" s="9"/>
    </row>
    <row r="47" spans="2:12" ht="15" customHeight="1" thickBot="1" x14ac:dyDescent="0.3">
      <c r="B47" s="5" t="s">
        <v>2</v>
      </c>
      <c r="C47" s="13" t="e">
        <f t="shared" si="6"/>
        <v>#DIV/0!</v>
      </c>
      <c r="D47" s="13" t="e">
        <f t="shared" si="7"/>
        <v>#DIV/0!</v>
      </c>
      <c r="E47" s="13" t="e">
        <f t="shared" si="8"/>
        <v>#DIV/0!</v>
      </c>
      <c r="F47" s="13" t="e">
        <f t="shared" si="9"/>
        <v>#DIV/0!</v>
      </c>
      <c r="G47" s="13" t="e">
        <f t="shared" si="10"/>
        <v>#DIV/0!</v>
      </c>
      <c r="H47" s="13" t="e">
        <f t="shared" si="11"/>
        <v>#DIV/0!</v>
      </c>
      <c r="I47" s="14" t="e">
        <f t="shared" si="12"/>
        <v>#DIV/0!</v>
      </c>
      <c r="L47" s="9"/>
    </row>
    <row r="48" spans="2:12" ht="15" customHeight="1" thickBot="1" x14ac:dyDescent="0.3">
      <c r="B48" s="6" t="s">
        <v>30</v>
      </c>
      <c r="C48" s="15" t="e">
        <f t="shared" si="6"/>
        <v>#DIV/0!</v>
      </c>
      <c r="D48" s="15" t="e">
        <f t="shared" si="7"/>
        <v>#DIV/0!</v>
      </c>
      <c r="E48" s="15" t="e">
        <f t="shared" si="8"/>
        <v>#DIV/0!</v>
      </c>
      <c r="F48" s="15" t="e">
        <f t="shared" si="9"/>
        <v>#DIV/0!</v>
      </c>
      <c r="G48" s="15" t="e">
        <f t="shared" si="10"/>
        <v>#DIV/0!</v>
      </c>
      <c r="H48" s="15" t="e">
        <f t="shared" si="11"/>
        <v>#DIV/0!</v>
      </c>
      <c r="I48" s="16" t="e">
        <f t="shared" si="12"/>
        <v>#DIV/0!</v>
      </c>
      <c r="L48" s="9"/>
    </row>
    <row r="49" spans="2:12" ht="15" customHeight="1" thickBot="1" x14ac:dyDescent="0.3">
      <c r="B49" s="5" t="s">
        <v>3</v>
      </c>
      <c r="C49" s="13" t="e">
        <f t="shared" si="6"/>
        <v>#DIV/0!</v>
      </c>
      <c r="D49" s="13" t="e">
        <f t="shared" si="7"/>
        <v>#DIV/0!</v>
      </c>
      <c r="E49" s="13" t="e">
        <f t="shared" si="8"/>
        <v>#DIV/0!</v>
      </c>
      <c r="F49" s="13" t="e">
        <f t="shared" si="9"/>
        <v>#DIV/0!</v>
      </c>
      <c r="G49" s="13" t="e">
        <f t="shared" si="10"/>
        <v>#DIV/0!</v>
      </c>
      <c r="H49" s="13" t="e">
        <f t="shared" si="11"/>
        <v>#DIV/0!</v>
      </c>
      <c r="I49" s="14" t="e">
        <f t="shared" si="12"/>
        <v>#DIV/0!</v>
      </c>
      <c r="L49" s="9"/>
    </row>
    <row r="50" spans="2:12" ht="15" customHeight="1" thickBot="1" x14ac:dyDescent="0.3">
      <c r="B50" s="6" t="s">
        <v>11</v>
      </c>
      <c r="C50" s="15" t="e">
        <f t="shared" si="6"/>
        <v>#DIV/0!</v>
      </c>
      <c r="D50" s="15" t="e">
        <f t="shared" si="7"/>
        <v>#DIV/0!</v>
      </c>
      <c r="E50" s="15" t="e">
        <f t="shared" si="8"/>
        <v>#DIV/0!</v>
      </c>
      <c r="F50" s="15" t="e">
        <f t="shared" si="9"/>
        <v>#DIV/0!</v>
      </c>
      <c r="G50" s="15" t="e">
        <f t="shared" si="10"/>
        <v>#DIV/0!</v>
      </c>
      <c r="H50" s="15" t="e">
        <f t="shared" si="11"/>
        <v>#DIV/0!</v>
      </c>
      <c r="I50" s="16" t="e">
        <f t="shared" si="12"/>
        <v>#DIV/0!</v>
      </c>
      <c r="L50" s="9"/>
    </row>
    <row r="51" spans="2:12" ht="15" customHeight="1" thickBot="1" x14ac:dyDescent="0.3">
      <c r="B51" s="5" t="s">
        <v>4</v>
      </c>
      <c r="C51" s="13" t="e">
        <f t="shared" si="6"/>
        <v>#DIV/0!</v>
      </c>
      <c r="D51" s="13" t="e">
        <f t="shared" si="7"/>
        <v>#DIV/0!</v>
      </c>
      <c r="E51" s="13" t="e">
        <f t="shared" si="8"/>
        <v>#DIV/0!</v>
      </c>
      <c r="F51" s="13" t="e">
        <f t="shared" si="9"/>
        <v>#DIV/0!</v>
      </c>
      <c r="G51" s="13" t="e">
        <f t="shared" si="10"/>
        <v>#DIV/0!</v>
      </c>
      <c r="H51" s="13" t="e">
        <f t="shared" si="11"/>
        <v>#DIV/0!</v>
      </c>
      <c r="I51" s="14" t="e">
        <f t="shared" si="12"/>
        <v>#DIV/0!</v>
      </c>
      <c r="L51" s="9"/>
    </row>
    <row r="52" spans="2:12" ht="15" customHeight="1" thickBot="1" x14ac:dyDescent="0.3">
      <c r="B52" s="2"/>
      <c r="C52" s="3"/>
      <c r="D52" s="3"/>
      <c r="E52" s="3"/>
      <c r="F52" s="3"/>
      <c r="G52" s="3"/>
      <c r="H52" s="3"/>
      <c r="I52" s="4"/>
      <c r="J52" s="4"/>
    </row>
    <row r="53" spans="2:12" ht="21" customHeight="1" thickBot="1" x14ac:dyDescent="0.3">
      <c r="B53" s="414" t="s">
        <v>28</v>
      </c>
      <c r="C53" s="415"/>
      <c r="D53" s="415"/>
      <c r="E53" s="415"/>
      <c r="F53" s="415"/>
      <c r="G53" s="415"/>
      <c r="H53" s="415"/>
      <c r="I53" s="415"/>
    </row>
    <row r="54" spans="2:12" s="37" customFormat="1" ht="18" thickBot="1" x14ac:dyDescent="0.3">
      <c r="B54" s="38" t="s">
        <v>8</v>
      </c>
      <c r="C54" s="152">
        <f>$C$12</f>
        <v>2015</v>
      </c>
      <c r="D54" s="152">
        <f>$D$12</f>
        <v>2016</v>
      </c>
      <c r="E54" s="152">
        <f>$E$12</f>
        <v>2017</v>
      </c>
      <c r="F54" s="152">
        <f>$F$12</f>
        <v>2018</v>
      </c>
      <c r="G54" s="41">
        <f>$G$12</f>
        <v>2019</v>
      </c>
      <c r="H54" s="41">
        <f>$H$12</f>
        <v>2020</v>
      </c>
      <c r="I54" s="152" t="s">
        <v>5</v>
      </c>
    </row>
    <row r="55" spans="2:12" ht="15" customHeight="1" thickBot="1" x14ac:dyDescent="0.3">
      <c r="B55" s="5" t="s">
        <v>10</v>
      </c>
      <c r="C55" s="7" t="s">
        <v>6</v>
      </c>
      <c r="D55" s="7" t="e">
        <f>(D43-C43)/C43</f>
        <v>#DIV/0!</v>
      </c>
      <c r="E55" s="7" t="e">
        <f t="shared" ref="E55:H63" si="13">(E43-D43)/D43</f>
        <v>#DIV/0!</v>
      </c>
      <c r="F55" s="7" t="e">
        <f t="shared" si="13"/>
        <v>#DIV/0!</v>
      </c>
      <c r="G55" s="17" t="e">
        <f t="shared" si="13"/>
        <v>#DIV/0!</v>
      </c>
      <c r="H55" s="17" t="e">
        <f t="shared" si="13"/>
        <v>#DIV/0!</v>
      </c>
      <c r="I55" s="8" t="e">
        <f>AVERAGE(D55:H55)</f>
        <v>#DIV/0!</v>
      </c>
      <c r="L55" s="9"/>
    </row>
    <row r="56" spans="2:12" ht="15" customHeight="1" thickBot="1" x14ac:dyDescent="0.3">
      <c r="B56" s="6" t="s">
        <v>0</v>
      </c>
      <c r="C56" s="10" t="s">
        <v>6</v>
      </c>
      <c r="D56" s="10" t="e">
        <f t="shared" ref="D56:E63" si="14">(D44-C44)/C44</f>
        <v>#DIV/0!</v>
      </c>
      <c r="E56" s="10" t="e">
        <f t="shared" si="14"/>
        <v>#DIV/0!</v>
      </c>
      <c r="F56" s="10" t="e">
        <f t="shared" si="13"/>
        <v>#DIV/0!</v>
      </c>
      <c r="G56" s="18" t="e">
        <f t="shared" si="13"/>
        <v>#DIV/0!</v>
      </c>
      <c r="H56" s="18" t="e">
        <f t="shared" si="13"/>
        <v>#DIV/0!</v>
      </c>
      <c r="I56" s="11" t="e">
        <f t="shared" ref="I56:I63" si="15">AVERAGE(D56:H56)</f>
        <v>#DIV/0!</v>
      </c>
      <c r="L56" s="9"/>
    </row>
    <row r="57" spans="2:12" ht="15" customHeight="1" thickBot="1" x14ac:dyDescent="0.3">
      <c r="B57" s="5" t="s">
        <v>9</v>
      </c>
      <c r="C57" s="7" t="s">
        <v>6</v>
      </c>
      <c r="D57" s="7" t="e">
        <f t="shared" si="14"/>
        <v>#DIV/0!</v>
      </c>
      <c r="E57" s="7" t="e">
        <f t="shared" si="14"/>
        <v>#DIV/0!</v>
      </c>
      <c r="F57" s="7" t="e">
        <f t="shared" si="13"/>
        <v>#DIV/0!</v>
      </c>
      <c r="G57" s="17" t="e">
        <f t="shared" si="13"/>
        <v>#DIV/0!</v>
      </c>
      <c r="H57" s="17" t="e">
        <f t="shared" si="13"/>
        <v>#DIV/0!</v>
      </c>
      <c r="I57" s="8" t="e">
        <f t="shared" si="15"/>
        <v>#DIV/0!</v>
      </c>
      <c r="L57" s="9"/>
    </row>
    <row r="58" spans="2:12" ht="15" customHeight="1" thickBot="1" x14ac:dyDescent="0.3">
      <c r="B58" s="6" t="s">
        <v>1</v>
      </c>
      <c r="C58" s="10" t="s">
        <v>6</v>
      </c>
      <c r="D58" s="10" t="e">
        <f t="shared" si="14"/>
        <v>#DIV/0!</v>
      </c>
      <c r="E58" s="10" t="e">
        <f t="shared" si="14"/>
        <v>#DIV/0!</v>
      </c>
      <c r="F58" s="10" t="e">
        <f t="shared" si="13"/>
        <v>#DIV/0!</v>
      </c>
      <c r="G58" s="18" t="e">
        <f t="shared" si="13"/>
        <v>#DIV/0!</v>
      </c>
      <c r="H58" s="18" t="e">
        <f t="shared" si="13"/>
        <v>#DIV/0!</v>
      </c>
      <c r="I58" s="11" t="e">
        <f t="shared" si="15"/>
        <v>#DIV/0!</v>
      </c>
      <c r="L58" s="9"/>
    </row>
    <row r="59" spans="2:12" ht="15" customHeight="1" thickBot="1" x14ac:dyDescent="0.3">
      <c r="B59" s="5" t="s">
        <v>2</v>
      </c>
      <c r="C59" s="7" t="s">
        <v>6</v>
      </c>
      <c r="D59" s="7" t="e">
        <f t="shared" si="14"/>
        <v>#DIV/0!</v>
      </c>
      <c r="E59" s="7" t="e">
        <f t="shared" si="14"/>
        <v>#DIV/0!</v>
      </c>
      <c r="F59" s="7" t="e">
        <f t="shared" si="13"/>
        <v>#DIV/0!</v>
      </c>
      <c r="G59" s="17" t="e">
        <f t="shared" si="13"/>
        <v>#DIV/0!</v>
      </c>
      <c r="H59" s="17" t="e">
        <f t="shared" si="13"/>
        <v>#DIV/0!</v>
      </c>
      <c r="I59" s="8" t="e">
        <f t="shared" si="15"/>
        <v>#DIV/0!</v>
      </c>
      <c r="L59" s="9"/>
    </row>
    <row r="60" spans="2:12" ht="15" customHeight="1" thickBot="1" x14ac:dyDescent="0.3">
      <c r="B60" s="6" t="s">
        <v>30</v>
      </c>
      <c r="C60" s="10" t="s">
        <v>6</v>
      </c>
      <c r="D60" s="10" t="e">
        <f t="shared" si="14"/>
        <v>#DIV/0!</v>
      </c>
      <c r="E60" s="10" t="e">
        <f t="shared" si="14"/>
        <v>#DIV/0!</v>
      </c>
      <c r="F60" s="10" t="e">
        <f t="shared" si="13"/>
        <v>#DIV/0!</v>
      </c>
      <c r="G60" s="18" t="e">
        <f t="shared" si="13"/>
        <v>#DIV/0!</v>
      </c>
      <c r="H60" s="18" t="e">
        <f t="shared" si="13"/>
        <v>#DIV/0!</v>
      </c>
      <c r="I60" s="11" t="e">
        <f t="shared" si="15"/>
        <v>#DIV/0!</v>
      </c>
      <c r="L60" s="9"/>
    </row>
    <row r="61" spans="2:12" ht="15" customHeight="1" thickBot="1" x14ac:dyDescent="0.3">
      <c r="B61" s="5" t="s">
        <v>3</v>
      </c>
      <c r="C61" s="7" t="s">
        <v>6</v>
      </c>
      <c r="D61" s="7" t="e">
        <f t="shared" si="14"/>
        <v>#DIV/0!</v>
      </c>
      <c r="E61" s="7" t="e">
        <f t="shared" si="14"/>
        <v>#DIV/0!</v>
      </c>
      <c r="F61" s="7" t="e">
        <f t="shared" si="13"/>
        <v>#DIV/0!</v>
      </c>
      <c r="G61" s="17" t="e">
        <f t="shared" si="13"/>
        <v>#DIV/0!</v>
      </c>
      <c r="H61" s="17" t="e">
        <f t="shared" si="13"/>
        <v>#DIV/0!</v>
      </c>
      <c r="I61" s="8" t="e">
        <f t="shared" si="15"/>
        <v>#DIV/0!</v>
      </c>
      <c r="L61" s="9"/>
    </row>
    <row r="62" spans="2:12" ht="15" customHeight="1" thickBot="1" x14ac:dyDescent="0.3">
      <c r="B62" s="6" t="s">
        <v>11</v>
      </c>
      <c r="C62" s="10" t="s">
        <v>6</v>
      </c>
      <c r="D62" s="10" t="e">
        <f t="shared" si="14"/>
        <v>#DIV/0!</v>
      </c>
      <c r="E62" s="10" t="e">
        <f t="shared" si="14"/>
        <v>#DIV/0!</v>
      </c>
      <c r="F62" s="10" t="e">
        <f t="shared" si="13"/>
        <v>#DIV/0!</v>
      </c>
      <c r="G62" s="18" t="e">
        <f t="shared" si="13"/>
        <v>#DIV/0!</v>
      </c>
      <c r="H62" s="18" t="e">
        <f t="shared" si="13"/>
        <v>#DIV/0!</v>
      </c>
      <c r="I62" s="11" t="e">
        <f t="shared" si="15"/>
        <v>#DIV/0!</v>
      </c>
      <c r="L62" s="9"/>
    </row>
    <row r="63" spans="2:12" ht="15" customHeight="1" thickBot="1" x14ac:dyDescent="0.3">
      <c r="B63" s="5" t="s">
        <v>4</v>
      </c>
      <c r="C63" s="7" t="s">
        <v>6</v>
      </c>
      <c r="D63" s="7" t="e">
        <f t="shared" si="14"/>
        <v>#DIV/0!</v>
      </c>
      <c r="E63" s="7" t="e">
        <f t="shared" si="14"/>
        <v>#DIV/0!</v>
      </c>
      <c r="F63" s="7" t="e">
        <f t="shared" si="13"/>
        <v>#DIV/0!</v>
      </c>
      <c r="G63" s="17" t="e">
        <f t="shared" si="13"/>
        <v>#DIV/0!</v>
      </c>
      <c r="H63" s="17" t="e">
        <f t="shared" si="13"/>
        <v>#DIV/0!</v>
      </c>
      <c r="I63" s="8" t="e">
        <f t="shared" si="15"/>
        <v>#DIV/0!</v>
      </c>
      <c r="L63" s="9"/>
    </row>
    <row r="64" spans="2:12" ht="15" customHeight="1" x14ac:dyDescent="0.25"/>
    <row r="65" spans="2:12" ht="21" customHeight="1" x14ac:dyDescent="0.25">
      <c r="B65" s="416" t="s">
        <v>75</v>
      </c>
      <c r="C65" s="417"/>
      <c r="D65" s="417"/>
      <c r="E65" s="417"/>
      <c r="F65" s="417"/>
      <c r="G65" s="417"/>
      <c r="H65" s="417"/>
      <c r="I65" s="417"/>
      <c r="J65" s="417"/>
      <c r="K65" s="417"/>
      <c r="L65" s="417"/>
    </row>
    <row r="66" spans="2:12" s="37" customFormat="1" ht="18" thickBot="1" x14ac:dyDescent="0.3">
      <c r="B66" s="38" t="s">
        <v>17</v>
      </c>
      <c r="C66" s="152" t="s">
        <v>27</v>
      </c>
      <c r="D66" s="152" t="s">
        <v>18</v>
      </c>
      <c r="E66" s="38" t="s">
        <v>14</v>
      </c>
      <c r="F66" s="418" t="s">
        <v>23</v>
      </c>
      <c r="G66" s="419"/>
      <c r="H66" s="419"/>
      <c r="I66" s="419"/>
      <c r="J66" s="419"/>
      <c r="K66" s="419"/>
      <c r="L66" s="420"/>
    </row>
    <row r="67" spans="2:12" ht="15" customHeight="1" thickBot="1" x14ac:dyDescent="0.3">
      <c r="B67" s="5" t="s">
        <v>10</v>
      </c>
      <c r="C67" s="7" t="e">
        <f t="shared" ref="C67:C75" si="16">I26</f>
        <v>#DIV/0!</v>
      </c>
      <c r="D67" s="7" t="e">
        <f t="shared" ref="D67:D75" si="17">I55</f>
        <v>#DIV/0!</v>
      </c>
      <c r="E67" s="57"/>
      <c r="F67" s="411"/>
      <c r="G67" s="412"/>
      <c r="H67" s="412"/>
      <c r="I67" s="412"/>
      <c r="J67" s="412"/>
      <c r="K67" s="412"/>
      <c r="L67" s="413"/>
    </row>
    <row r="68" spans="2:12" ht="15" customHeight="1" thickBot="1" x14ac:dyDescent="0.3">
      <c r="B68" s="6" t="s">
        <v>0</v>
      </c>
      <c r="C68" s="10" t="e">
        <f t="shared" si="16"/>
        <v>#DIV/0!</v>
      </c>
      <c r="D68" s="10" t="e">
        <f t="shared" si="17"/>
        <v>#DIV/0!</v>
      </c>
      <c r="E68" s="57"/>
      <c r="F68" s="411"/>
      <c r="G68" s="412"/>
      <c r="H68" s="412"/>
      <c r="I68" s="412"/>
      <c r="J68" s="412"/>
      <c r="K68" s="412"/>
      <c r="L68" s="413"/>
    </row>
    <row r="69" spans="2:12" ht="15" customHeight="1" thickBot="1" x14ac:dyDescent="0.3">
      <c r="B69" s="5" t="s">
        <v>9</v>
      </c>
      <c r="C69" s="7" t="e">
        <f t="shared" si="16"/>
        <v>#DIV/0!</v>
      </c>
      <c r="D69" s="7" t="e">
        <f t="shared" si="17"/>
        <v>#DIV/0!</v>
      </c>
      <c r="E69" s="57"/>
      <c r="F69" s="411"/>
      <c r="G69" s="412"/>
      <c r="H69" s="412"/>
      <c r="I69" s="412"/>
      <c r="J69" s="412"/>
      <c r="K69" s="412"/>
      <c r="L69" s="413"/>
    </row>
    <row r="70" spans="2:12" ht="15" customHeight="1" thickBot="1" x14ac:dyDescent="0.3">
      <c r="B70" s="6" t="s">
        <v>1</v>
      </c>
      <c r="C70" s="10" t="e">
        <f t="shared" si="16"/>
        <v>#DIV/0!</v>
      </c>
      <c r="D70" s="10" t="e">
        <f t="shared" si="17"/>
        <v>#DIV/0!</v>
      </c>
      <c r="E70" s="57"/>
      <c r="F70" s="411"/>
      <c r="G70" s="412"/>
      <c r="H70" s="412"/>
      <c r="I70" s="412"/>
      <c r="J70" s="412"/>
      <c r="K70" s="412"/>
      <c r="L70" s="413"/>
    </row>
    <row r="71" spans="2:12" ht="15" customHeight="1" thickBot="1" x14ac:dyDescent="0.3">
      <c r="B71" s="5" t="s">
        <v>2</v>
      </c>
      <c r="C71" s="7" t="e">
        <f t="shared" si="16"/>
        <v>#DIV/0!</v>
      </c>
      <c r="D71" s="7" t="e">
        <f t="shared" si="17"/>
        <v>#DIV/0!</v>
      </c>
      <c r="E71" s="57"/>
      <c r="F71" s="411"/>
      <c r="G71" s="412"/>
      <c r="H71" s="412"/>
      <c r="I71" s="412"/>
      <c r="J71" s="412"/>
      <c r="K71" s="412"/>
      <c r="L71" s="413"/>
    </row>
    <row r="72" spans="2:12" ht="15" customHeight="1" thickBot="1" x14ac:dyDescent="0.3">
      <c r="B72" s="6" t="s">
        <v>30</v>
      </c>
      <c r="C72" s="10" t="e">
        <f t="shared" si="16"/>
        <v>#DIV/0!</v>
      </c>
      <c r="D72" s="10" t="e">
        <f t="shared" si="17"/>
        <v>#DIV/0!</v>
      </c>
      <c r="E72" s="57"/>
      <c r="F72" s="411"/>
      <c r="G72" s="412"/>
      <c r="H72" s="412"/>
      <c r="I72" s="412"/>
      <c r="J72" s="412"/>
      <c r="K72" s="412"/>
      <c r="L72" s="413"/>
    </row>
    <row r="73" spans="2:12" ht="15" customHeight="1" thickBot="1" x14ac:dyDescent="0.3">
      <c r="B73" s="5" t="s">
        <v>3</v>
      </c>
      <c r="C73" s="7" t="e">
        <f t="shared" si="16"/>
        <v>#DIV/0!</v>
      </c>
      <c r="D73" s="7" t="e">
        <f t="shared" si="17"/>
        <v>#DIV/0!</v>
      </c>
      <c r="E73" s="57"/>
      <c r="F73" s="411"/>
      <c r="G73" s="412"/>
      <c r="H73" s="412"/>
      <c r="I73" s="412"/>
      <c r="J73" s="412"/>
      <c r="K73" s="412"/>
      <c r="L73" s="413"/>
    </row>
    <row r="74" spans="2:12" ht="15" customHeight="1" thickBot="1" x14ac:dyDescent="0.3">
      <c r="B74" s="6" t="s">
        <v>11</v>
      </c>
      <c r="C74" s="10" t="e">
        <f t="shared" si="16"/>
        <v>#DIV/0!</v>
      </c>
      <c r="D74" s="10" t="e">
        <f t="shared" si="17"/>
        <v>#DIV/0!</v>
      </c>
      <c r="E74" s="57"/>
      <c r="F74" s="411"/>
      <c r="G74" s="412"/>
      <c r="H74" s="412"/>
      <c r="I74" s="412"/>
      <c r="J74" s="412"/>
      <c r="K74" s="412"/>
      <c r="L74" s="413"/>
    </row>
    <row r="75" spans="2:12" ht="15" customHeight="1" thickBot="1" x14ac:dyDescent="0.3">
      <c r="B75" s="5" t="s">
        <v>4</v>
      </c>
      <c r="C75" s="7" t="e">
        <f t="shared" si="16"/>
        <v>#DIV/0!</v>
      </c>
      <c r="D75" s="7" t="e">
        <f t="shared" si="17"/>
        <v>#DIV/0!</v>
      </c>
      <c r="E75" s="57"/>
      <c r="F75" s="411"/>
      <c r="G75" s="412"/>
      <c r="H75" s="412"/>
      <c r="I75" s="412"/>
      <c r="J75" s="412"/>
      <c r="K75" s="412"/>
      <c r="L75" s="413"/>
    </row>
    <row r="76" spans="2:12" ht="15" customHeight="1" thickBot="1" x14ac:dyDescent="0.3"/>
    <row r="77" spans="2:12" ht="21" customHeight="1" thickBot="1" x14ac:dyDescent="0.3">
      <c r="B77" s="434" t="s">
        <v>21</v>
      </c>
      <c r="C77" s="435"/>
      <c r="D77" s="435"/>
      <c r="E77" s="436"/>
      <c r="I77" s="25"/>
      <c r="J77" s="25"/>
      <c r="K77" s="25"/>
    </row>
    <row r="78" spans="2:12" s="37" customFormat="1" ht="18" thickBot="1" x14ac:dyDescent="0.3">
      <c r="B78" s="38" t="s">
        <v>8</v>
      </c>
      <c r="C78" s="152" t="s">
        <v>5</v>
      </c>
      <c r="D78" s="152">
        <f>H12+1</f>
        <v>2021</v>
      </c>
      <c r="E78" s="152">
        <f>D78+10</f>
        <v>2031</v>
      </c>
      <c r="F78" s="42"/>
      <c r="H78" s="25"/>
      <c r="I78" s="25"/>
      <c r="J78" s="25"/>
      <c r="K78" s="25"/>
    </row>
    <row r="79" spans="2:12" ht="15" customHeight="1" thickBot="1" x14ac:dyDescent="0.3">
      <c r="B79" s="5" t="s">
        <v>10</v>
      </c>
      <c r="C79" s="12" t="e">
        <f>I13</f>
        <v>#DIV/0!</v>
      </c>
      <c r="D79" s="12" t="e">
        <f t="shared" ref="D79:D87" si="18">C79*(1+$E67)</f>
        <v>#DIV/0!</v>
      </c>
      <c r="E79" s="19" t="e">
        <f t="shared" ref="E79:E87" si="19">D79*(1+$E67)^10</f>
        <v>#DIV/0!</v>
      </c>
      <c r="G79" s="433" t="s">
        <v>68</v>
      </c>
      <c r="H79" s="433"/>
      <c r="I79" s="433"/>
      <c r="J79" s="433"/>
      <c r="K79" s="433"/>
    </row>
    <row r="80" spans="2:12" ht="15" customHeight="1" thickBot="1" x14ac:dyDescent="0.3">
      <c r="B80" s="6" t="s">
        <v>0</v>
      </c>
      <c r="C80" s="20" t="e">
        <f t="shared" ref="C80:C87" si="20">I14</f>
        <v>#DIV/0!</v>
      </c>
      <c r="D80" s="20" t="e">
        <f t="shared" si="18"/>
        <v>#DIV/0!</v>
      </c>
      <c r="E80" s="21" t="e">
        <f t="shared" si="19"/>
        <v>#DIV/0!</v>
      </c>
      <c r="G80" s="433"/>
      <c r="H80" s="433"/>
      <c r="I80" s="433"/>
      <c r="J80" s="433"/>
      <c r="K80" s="433"/>
    </row>
    <row r="81" spans="2:11" ht="15" customHeight="1" thickBot="1" x14ac:dyDescent="0.3">
      <c r="B81" s="5" t="s">
        <v>9</v>
      </c>
      <c r="C81" s="12" t="e">
        <f t="shared" si="20"/>
        <v>#DIV/0!</v>
      </c>
      <c r="D81" s="12" t="e">
        <f t="shared" si="18"/>
        <v>#DIV/0!</v>
      </c>
      <c r="E81" s="19" t="e">
        <f t="shared" si="19"/>
        <v>#DIV/0!</v>
      </c>
      <c r="G81" s="433"/>
      <c r="H81" s="433"/>
      <c r="I81" s="433"/>
      <c r="J81" s="433"/>
      <c r="K81" s="433"/>
    </row>
    <row r="82" spans="2:11" ht="15" customHeight="1" thickBot="1" x14ac:dyDescent="0.3">
      <c r="B82" s="6" t="s">
        <v>1</v>
      </c>
      <c r="C82" s="20" t="e">
        <f t="shared" si="20"/>
        <v>#DIV/0!</v>
      </c>
      <c r="D82" s="22" t="e">
        <f t="shared" si="18"/>
        <v>#DIV/0!</v>
      </c>
      <c r="E82" s="21" t="e">
        <f t="shared" si="19"/>
        <v>#DIV/0!</v>
      </c>
      <c r="G82" s="485" t="s">
        <v>67</v>
      </c>
      <c r="H82" s="485"/>
      <c r="I82" s="485"/>
      <c r="J82" s="485"/>
      <c r="K82" s="485"/>
    </row>
    <row r="83" spans="2:11" ht="15" customHeight="1" thickBot="1" x14ac:dyDescent="0.3">
      <c r="B83" s="5" t="s">
        <v>2</v>
      </c>
      <c r="C83" s="12" t="e">
        <f t="shared" si="20"/>
        <v>#DIV/0!</v>
      </c>
      <c r="D83" s="12" t="e">
        <f t="shared" si="18"/>
        <v>#DIV/0!</v>
      </c>
      <c r="E83" s="19" t="e">
        <f t="shared" si="19"/>
        <v>#DIV/0!</v>
      </c>
      <c r="G83" s="485"/>
      <c r="H83" s="485"/>
      <c r="I83" s="485"/>
      <c r="J83" s="485"/>
      <c r="K83" s="485"/>
    </row>
    <row r="84" spans="2:11" ht="15" customHeight="1" thickBot="1" x14ac:dyDescent="0.3">
      <c r="B84" s="6" t="s">
        <v>30</v>
      </c>
      <c r="C84" s="20" t="e">
        <f t="shared" si="20"/>
        <v>#DIV/0!</v>
      </c>
      <c r="D84" s="20" t="e">
        <f t="shared" si="18"/>
        <v>#DIV/0!</v>
      </c>
      <c r="E84" s="21" t="e">
        <f t="shared" si="19"/>
        <v>#DIV/0!</v>
      </c>
      <c r="G84" s="485"/>
      <c r="H84" s="485"/>
      <c r="I84" s="485"/>
      <c r="J84" s="485"/>
      <c r="K84" s="485"/>
    </row>
    <row r="85" spans="2:11" ht="15" customHeight="1" thickBot="1" x14ac:dyDescent="0.3">
      <c r="B85" s="5" t="s">
        <v>3</v>
      </c>
      <c r="C85" s="12" t="e">
        <f t="shared" si="20"/>
        <v>#DIV/0!</v>
      </c>
      <c r="D85" s="12" t="e">
        <f t="shared" si="18"/>
        <v>#DIV/0!</v>
      </c>
      <c r="E85" s="19" t="e">
        <f t="shared" si="19"/>
        <v>#DIV/0!</v>
      </c>
      <c r="G85" s="485"/>
      <c r="H85" s="485"/>
      <c r="I85" s="485"/>
      <c r="J85" s="485"/>
      <c r="K85" s="485"/>
    </row>
    <row r="86" spans="2:11" ht="15" customHeight="1" thickBot="1" x14ac:dyDescent="0.3">
      <c r="B86" s="6" t="s">
        <v>11</v>
      </c>
      <c r="C86" s="20" t="e">
        <f t="shared" si="20"/>
        <v>#DIV/0!</v>
      </c>
      <c r="D86" s="20" t="e">
        <f t="shared" si="18"/>
        <v>#DIV/0!</v>
      </c>
      <c r="E86" s="21" t="e">
        <f t="shared" si="19"/>
        <v>#DIV/0!</v>
      </c>
      <c r="H86" s="52"/>
      <c r="I86" s="52"/>
      <c r="J86" s="52"/>
      <c r="K86" s="52"/>
    </row>
    <row r="87" spans="2:11" ht="15" customHeight="1" thickBot="1" x14ac:dyDescent="0.3">
      <c r="B87" s="5" t="s">
        <v>4</v>
      </c>
      <c r="C87" s="12" t="e">
        <f t="shared" si="20"/>
        <v>#DIV/0!</v>
      </c>
      <c r="D87" s="12" t="e">
        <f t="shared" si="18"/>
        <v>#DIV/0!</v>
      </c>
      <c r="E87" s="19" t="e">
        <f t="shared" si="19"/>
        <v>#DIV/0!</v>
      </c>
      <c r="H87" s="52"/>
      <c r="I87" s="52"/>
      <c r="J87" s="52"/>
      <c r="K87" s="52"/>
    </row>
    <row r="88" spans="2:11" ht="15" customHeight="1" thickBot="1" x14ac:dyDescent="0.3">
      <c r="H88" s="52"/>
      <c r="I88" s="52"/>
      <c r="J88" s="52"/>
      <c r="K88" s="52"/>
    </row>
    <row r="89" spans="2:11" ht="21" customHeight="1" thickBot="1" x14ac:dyDescent="0.3">
      <c r="B89" s="427" t="s">
        <v>20</v>
      </c>
      <c r="C89" s="429"/>
      <c r="G89" s="452" t="s">
        <v>37</v>
      </c>
      <c r="H89" s="453"/>
      <c r="I89" s="453"/>
      <c r="J89" s="453"/>
      <c r="K89" s="453"/>
    </row>
    <row r="90" spans="2:11" s="37" customFormat="1" ht="18" thickBot="1" x14ac:dyDescent="0.3">
      <c r="B90" s="38" t="s">
        <v>17</v>
      </c>
      <c r="C90" s="152" t="s">
        <v>19</v>
      </c>
      <c r="E90" s="28" t="s">
        <v>29</v>
      </c>
      <c r="G90" s="473" t="s">
        <v>31</v>
      </c>
      <c r="H90" s="474"/>
      <c r="I90" s="475"/>
      <c r="J90" s="40">
        <f>D78</f>
        <v>2021</v>
      </c>
      <c r="K90" s="40">
        <f>E78</f>
        <v>2031</v>
      </c>
    </row>
    <row r="91" spans="2:11" ht="15" customHeight="1" thickBot="1" x14ac:dyDescent="0.3">
      <c r="B91" s="5" t="s">
        <v>10</v>
      </c>
      <c r="C91" s="23">
        <v>16.920000000000002</v>
      </c>
      <c r="E91" s="29">
        <v>1940</v>
      </c>
      <c r="G91" s="469" t="s">
        <v>10</v>
      </c>
      <c r="H91" s="470"/>
      <c r="I91" s="471"/>
      <c r="J91" s="23" t="e">
        <f t="shared" ref="J91:J99" si="21">D79*C91/$E$91</f>
        <v>#DIV/0!</v>
      </c>
      <c r="K91" s="23" t="e">
        <f t="shared" ref="K91:K99" si="22">E79*C91/$E$91</f>
        <v>#DIV/0!</v>
      </c>
    </row>
    <row r="92" spans="2:11" ht="15" customHeight="1" thickBot="1" x14ac:dyDescent="0.3">
      <c r="B92" s="6" t="s">
        <v>0</v>
      </c>
      <c r="C92" s="24">
        <v>10.18</v>
      </c>
      <c r="G92" s="441" t="s">
        <v>0</v>
      </c>
      <c r="H92" s="442"/>
      <c r="I92" s="443"/>
      <c r="J92" s="120" t="e">
        <f t="shared" si="21"/>
        <v>#DIV/0!</v>
      </c>
      <c r="K92" s="120" t="e">
        <f t="shared" si="22"/>
        <v>#DIV/0!</v>
      </c>
    </row>
    <row r="93" spans="2:11" ht="15" customHeight="1" thickBot="1" x14ac:dyDescent="0.3">
      <c r="B93" s="5" t="s">
        <v>9</v>
      </c>
      <c r="C93" s="23">
        <v>7.33</v>
      </c>
      <c r="G93" s="469" t="s">
        <v>9</v>
      </c>
      <c r="H93" s="470"/>
      <c r="I93" s="471"/>
      <c r="J93" s="23" t="e">
        <f t="shared" si="21"/>
        <v>#DIV/0!</v>
      </c>
      <c r="K93" s="23" t="e">
        <f t="shared" si="22"/>
        <v>#DIV/0!</v>
      </c>
    </row>
    <row r="94" spans="2:11" ht="15" customHeight="1" thickBot="1" x14ac:dyDescent="0.3">
      <c r="B94" s="6" t="s">
        <v>1</v>
      </c>
      <c r="C94" s="24">
        <v>2</v>
      </c>
      <c r="G94" s="441" t="s">
        <v>1</v>
      </c>
      <c r="H94" s="442"/>
      <c r="I94" s="443"/>
      <c r="J94" s="120" t="e">
        <f t="shared" si="21"/>
        <v>#DIV/0!</v>
      </c>
      <c r="K94" s="120" t="e">
        <f t="shared" si="22"/>
        <v>#DIV/0!</v>
      </c>
    </row>
    <row r="95" spans="2:11" ht="15" customHeight="1" thickBot="1" x14ac:dyDescent="0.3">
      <c r="B95" s="5" t="s">
        <v>2</v>
      </c>
      <c r="C95" s="23">
        <v>5.43</v>
      </c>
      <c r="G95" s="469" t="s">
        <v>2</v>
      </c>
      <c r="H95" s="470"/>
      <c r="I95" s="471"/>
      <c r="J95" s="23" t="e">
        <f t="shared" si="21"/>
        <v>#DIV/0!</v>
      </c>
      <c r="K95" s="23" t="e">
        <f t="shared" si="22"/>
        <v>#DIV/0!</v>
      </c>
    </row>
    <row r="96" spans="2:11" ht="15" customHeight="1" thickBot="1" x14ac:dyDescent="0.3">
      <c r="B96" s="6" t="s">
        <v>30</v>
      </c>
      <c r="C96" s="24">
        <v>1.62</v>
      </c>
      <c r="G96" s="441" t="s">
        <v>30</v>
      </c>
      <c r="H96" s="442"/>
      <c r="I96" s="443"/>
      <c r="J96" s="120" t="e">
        <f t="shared" si="21"/>
        <v>#DIV/0!</v>
      </c>
      <c r="K96" s="120" t="e">
        <f t="shared" si="22"/>
        <v>#DIV/0!</v>
      </c>
    </row>
    <row r="97" spans="2:14" ht="15" customHeight="1" thickBot="1" x14ac:dyDescent="0.3">
      <c r="B97" s="5" t="s">
        <v>3</v>
      </c>
      <c r="C97" s="23">
        <v>8.89</v>
      </c>
      <c r="G97" s="469" t="s">
        <v>3</v>
      </c>
      <c r="H97" s="470"/>
      <c r="I97" s="471"/>
      <c r="J97" s="23" t="e">
        <f t="shared" si="21"/>
        <v>#DIV/0!</v>
      </c>
      <c r="K97" s="23" t="e">
        <f t="shared" si="22"/>
        <v>#DIV/0!</v>
      </c>
    </row>
    <row r="98" spans="2:14" ht="15" customHeight="1" thickBot="1" x14ac:dyDescent="0.3">
      <c r="B98" s="6" t="s">
        <v>11</v>
      </c>
      <c r="C98" s="24">
        <v>8.93</v>
      </c>
      <c r="G98" s="441" t="s">
        <v>11</v>
      </c>
      <c r="H98" s="442"/>
      <c r="I98" s="443"/>
      <c r="J98" s="120" t="e">
        <f t="shared" si="21"/>
        <v>#DIV/0!</v>
      </c>
      <c r="K98" s="120" t="e">
        <f t="shared" si="22"/>
        <v>#DIV/0!</v>
      </c>
    </row>
    <row r="99" spans="2:14" ht="15" customHeight="1" thickBot="1" x14ac:dyDescent="0.3">
      <c r="B99" s="5" t="s">
        <v>4</v>
      </c>
      <c r="C99" s="23">
        <v>5.03</v>
      </c>
      <c r="G99" s="469" t="s">
        <v>4</v>
      </c>
      <c r="H99" s="470"/>
      <c r="I99" s="471"/>
      <c r="J99" s="23" t="e">
        <f t="shared" si="21"/>
        <v>#DIV/0!</v>
      </c>
      <c r="K99" s="23" t="e">
        <f t="shared" si="22"/>
        <v>#DIV/0!</v>
      </c>
    </row>
    <row r="100" spans="2:14" ht="15" customHeight="1" thickBot="1" x14ac:dyDescent="0.3">
      <c r="B100" s="6" t="s">
        <v>122</v>
      </c>
      <c r="C100" s="24">
        <v>22</v>
      </c>
      <c r="G100" s="441" t="s">
        <v>122</v>
      </c>
      <c r="H100" s="442"/>
      <c r="I100" s="443"/>
      <c r="J100" s="120" t="e">
        <f>K100</f>
        <v>#DIV/0!</v>
      </c>
      <c r="K100" s="120" t="e">
        <f>H22*C100/$E$91</f>
        <v>#DIV/0!</v>
      </c>
    </row>
    <row r="101" spans="2:14" ht="15" customHeight="1" thickBot="1" x14ac:dyDescent="0.3">
      <c r="G101" s="476" t="s">
        <v>38</v>
      </c>
      <c r="H101" s="477"/>
      <c r="I101" s="478"/>
      <c r="J101" s="45">
        <v>1</v>
      </c>
      <c r="K101" s="45">
        <v>1</v>
      </c>
    </row>
    <row r="102" spans="2:14" ht="21.75" thickBot="1" x14ac:dyDescent="0.3">
      <c r="G102" s="479" t="s">
        <v>16</v>
      </c>
      <c r="H102" s="480"/>
      <c r="I102" s="481"/>
      <c r="J102" s="50">
        <f>IFERROR(ROUND(SUM(J91:J101),0),0)</f>
        <v>0</v>
      </c>
      <c r="K102" s="121">
        <f>IFERROR(ROUND(SUM(K91:K101),0),0)</f>
        <v>0</v>
      </c>
      <c r="M102" s="146"/>
      <c r="N102" s="145"/>
    </row>
    <row r="103" spans="2:14" ht="21" x14ac:dyDescent="0.25">
      <c r="G103" s="136"/>
      <c r="H103" s="136"/>
      <c r="I103" s="136"/>
      <c r="J103" s="137"/>
      <c r="K103" s="139"/>
    </row>
    <row r="104" spans="2:14" ht="20.100000000000001" customHeight="1" x14ac:dyDescent="0.25"/>
    <row r="105" spans="2:14" ht="24.95" customHeight="1" x14ac:dyDescent="0.25">
      <c r="B105" s="451" t="s">
        <v>137</v>
      </c>
      <c r="C105" s="451"/>
      <c r="D105" s="451"/>
      <c r="E105" s="451"/>
      <c r="F105" s="451"/>
      <c r="G105" s="451"/>
      <c r="H105" s="451"/>
      <c r="I105" s="451"/>
      <c r="J105" s="451"/>
      <c r="K105" s="451"/>
      <c r="L105" s="30"/>
      <c r="M105" s="30"/>
    </row>
    <row r="106" spans="2:14" ht="9" customHeight="1" x14ac:dyDescent="0.25"/>
    <row r="107" spans="2:14" ht="21" customHeight="1" thickBot="1" x14ac:dyDescent="0.3">
      <c r="B107" s="452" t="s">
        <v>140</v>
      </c>
      <c r="C107" s="453"/>
      <c r="D107" s="453"/>
      <c r="G107" s="409" t="s">
        <v>43</v>
      </c>
      <c r="H107" s="410"/>
      <c r="I107" s="410"/>
      <c r="J107" s="410"/>
      <c r="K107" s="410"/>
    </row>
    <row r="108" spans="2:14" ht="21" customHeight="1" thickBot="1" x14ac:dyDescent="0.3">
      <c r="B108" s="46" t="s">
        <v>42</v>
      </c>
      <c r="C108" s="47" t="s">
        <v>41</v>
      </c>
      <c r="D108" s="122">
        <f>ROUND(K102*13%,0)</f>
        <v>0</v>
      </c>
      <c r="G108" s="482" t="s">
        <v>44</v>
      </c>
      <c r="H108" s="483"/>
      <c r="I108" s="484"/>
      <c r="J108" s="47" t="s">
        <v>41</v>
      </c>
      <c r="K108" s="122">
        <f>IF($K$102&gt;45,4,IF($K$102&gt;30,3,IF($K$102&gt;0,2,0)))</f>
        <v>0</v>
      </c>
    </row>
    <row r="109" spans="2:14" ht="9" customHeight="1" thickBot="1" x14ac:dyDescent="0.3"/>
    <row r="110" spans="2:14" ht="15" customHeight="1" thickBot="1" x14ac:dyDescent="0.3">
      <c r="G110" s="444" t="s">
        <v>48</v>
      </c>
      <c r="H110" s="445"/>
      <c r="I110" s="135" t="s">
        <v>50</v>
      </c>
    </row>
    <row r="111" spans="2:14" x14ac:dyDescent="0.25">
      <c r="G111" s="446" t="s">
        <v>45</v>
      </c>
      <c r="H111" s="446"/>
      <c r="I111" s="153">
        <v>2</v>
      </c>
    </row>
    <row r="112" spans="2:14" x14ac:dyDescent="0.25">
      <c r="G112" s="447" t="s">
        <v>46</v>
      </c>
      <c r="H112" s="447"/>
      <c r="I112" s="154">
        <v>3</v>
      </c>
    </row>
    <row r="113" spans="2:13" x14ac:dyDescent="0.25">
      <c r="G113" s="447" t="s">
        <v>47</v>
      </c>
      <c r="H113" s="447"/>
      <c r="I113" s="154">
        <v>4</v>
      </c>
    </row>
    <row r="114" spans="2:13" x14ac:dyDescent="0.25">
      <c r="G114" s="138"/>
      <c r="H114" s="138"/>
      <c r="I114" s="138"/>
    </row>
    <row r="116" spans="2:13" ht="24.95" customHeight="1" x14ac:dyDescent="0.25">
      <c r="B116" s="151" t="s">
        <v>139</v>
      </c>
      <c r="L116" s="30"/>
      <c r="M116" s="30"/>
    </row>
    <row r="118" spans="2:13" ht="21" customHeight="1" thickBot="1" x14ac:dyDescent="0.3">
      <c r="B118" s="452" t="s">
        <v>51</v>
      </c>
      <c r="C118" s="453"/>
      <c r="D118" s="453"/>
      <c r="E118" s="453"/>
      <c r="F118" s="453"/>
      <c r="G118" s="453"/>
      <c r="H118" s="453"/>
      <c r="I118" s="453"/>
    </row>
    <row r="119" spans="2:13" ht="21" customHeight="1" x14ac:dyDescent="0.25">
      <c r="B119" s="316" t="s">
        <v>135</v>
      </c>
      <c r="C119" s="317"/>
      <c r="D119" s="317"/>
      <c r="E119" s="317"/>
      <c r="F119" s="318"/>
      <c r="G119" s="460" t="s">
        <v>56</v>
      </c>
      <c r="H119" s="461"/>
      <c r="I119" s="58"/>
    </row>
    <row r="120" spans="2:13" ht="21.75" thickBot="1" x14ac:dyDescent="0.3">
      <c r="B120" s="319"/>
      <c r="C120" s="320"/>
      <c r="D120" s="320"/>
      <c r="E120" s="320"/>
      <c r="F120" s="321"/>
      <c r="G120" s="462" t="s">
        <v>57</v>
      </c>
      <c r="H120" s="463"/>
      <c r="I120" s="59"/>
    </row>
    <row r="121" spans="2:13" ht="21" customHeight="1" x14ac:dyDescent="0.25">
      <c r="B121" s="316" t="s">
        <v>138</v>
      </c>
      <c r="C121" s="317"/>
      <c r="D121" s="317"/>
      <c r="E121" s="317"/>
      <c r="F121" s="318"/>
      <c r="G121" s="464" t="s">
        <v>76</v>
      </c>
      <c r="H121" s="465"/>
      <c r="I121" s="58"/>
    </row>
    <row r="122" spans="2:13" ht="21.75" thickBot="1" x14ac:dyDescent="0.3">
      <c r="B122" s="319"/>
      <c r="C122" s="320"/>
      <c r="D122" s="320"/>
      <c r="E122" s="320"/>
      <c r="F122" s="321"/>
      <c r="G122" s="458" t="s">
        <v>136</v>
      </c>
      <c r="H122" s="459"/>
      <c r="I122" s="59"/>
    </row>
    <row r="123" spans="2:13" ht="15" customHeight="1" thickBot="1" x14ac:dyDescent="0.3"/>
    <row r="124" spans="2:13" ht="16.5" thickBot="1" x14ac:dyDescent="0.3">
      <c r="B124" s="403" t="s">
        <v>66</v>
      </c>
      <c r="C124" s="404"/>
      <c r="D124" s="404"/>
      <c r="E124" s="404"/>
      <c r="F124" s="404"/>
      <c r="G124" s="404"/>
      <c r="H124" s="404"/>
      <c r="I124" s="405"/>
    </row>
    <row r="125" spans="2:13" ht="75" customHeight="1" thickBot="1" x14ac:dyDescent="0.3">
      <c r="B125" s="406"/>
      <c r="C125" s="407"/>
      <c r="D125" s="407"/>
      <c r="E125" s="407"/>
      <c r="F125" s="407"/>
      <c r="G125" s="407"/>
      <c r="H125" s="407"/>
      <c r="I125" s="408"/>
    </row>
  </sheetData>
  <sheetProtection algorithmName="SHA-512" hashValue="v/Qu8zj9Raoehr7t3UxGB4BZ60vYoF9xfgbjX/FyjjXsEtdnHTnM2BcBRIJn7ertUKle/Xw8/jI2ceiIPKZ7qQ==" saltValue="043yDm1bTcyetrncSLCYoQ==" spinCount="100000" sheet="1" objects="1" scenarios="1" selectLockedCells="1"/>
  <mergeCells count="59">
    <mergeCell ref="B65:L65"/>
    <mergeCell ref="C1:I1"/>
    <mergeCell ref="C5:L5"/>
    <mergeCell ref="K8:L10"/>
    <mergeCell ref="B9:G9"/>
    <mergeCell ref="B11:I11"/>
    <mergeCell ref="K13:L17"/>
    <mergeCell ref="B24:I24"/>
    <mergeCell ref="B36:I36"/>
    <mergeCell ref="K37:L39"/>
    <mergeCell ref="B41:I41"/>
    <mergeCell ref="B53:I53"/>
    <mergeCell ref="D3:I3"/>
    <mergeCell ref="D4:E4"/>
    <mergeCell ref="B77:E77"/>
    <mergeCell ref="G79:K81"/>
    <mergeCell ref="F66:L66"/>
    <mergeCell ref="F67:L67"/>
    <mergeCell ref="F68:L68"/>
    <mergeCell ref="F69:L69"/>
    <mergeCell ref="F70:L70"/>
    <mergeCell ref="F71:L71"/>
    <mergeCell ref="G92:I92"/>
    <mergeCell ref="F72:L72"/>
    <mergeCell ref="F73:L73"/>
    <mergeCell ref="F74:L74"/>
    <mergeCell ref="F75:L75"/>
    <mergeCell ref="G82:K85"/>
    <mergeCell ref="B89:C89"/>
    <mergeCell ref="G89:K89"/>
    <mergeCell ref="G90:I90"/>
    <mergeCell ref="G91:I91"/>
    <mergeCell ref="B107:D107"/>
    <mergeCell ref="G107:K107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B105:K105"/>
    <mergeCell ref="B119:F120"/>
    <mergeCell ref="B121:F122"/>
    <mergeCell ref="B124:I124"/>
    <mergeCell ref="B125:I125"/>
    <mergeCell ref="G108:I108"/>
    <mergeCell ref="G110:H110"/>
    <mergeCell ref="G111:H111"/>
    <mergeCell ref="G112:H112"/>
    <mergeCell ref="G113:H113"/>
    <mergeCell ref="B118:I118"/>
    <mergeCell ref="G119:H119"/>
    <mergeCell ref="G120:H120"/>
    <mergeCell ref="G121:H121"/>
    <mergeCell ref="G122:H122"/>
  </mergeCells>
  <pageMargins left="0.78740157480314965" right="0.78740157480314965" top="0.78740157480314965" bottom="0.98425196850393704" header="0.19685039370078741" footer="0.19685039370078741"/>
  <pageSetup scale="62" fitToHeight="0" orientation="portrait" verticalDpi="0" r:id="rId1"/>
  <headerFooter>
    <oddFooter>&amp;CMinisterio de Desarrollo Social y Familia - Policía de Investigaciones de Chile&amp;R&amp;P de &amp;N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75916-9BF5-4963-B870-51827AEA554C}">
  <sheetPr>
    <tabColor theme="8" tint="0.79998168889431442"/>
    <pageSetUpPr fitToPage="1"/>
  </sheetPr>
  <dimension ref="A1:O125"/>
  <sheetViews>
    <sheetView showGridLines="0" zoomScale="80" zoomScaleNormal="80" workbookViewId="0">
      <selection activeCell="C12" sqref="C12"/>
    </sheetView>
  </sheetViews>
  <sheetFormatPr baseColWidth="10" defaultColWidth="11.42578125" defaultRowHeight="15" x14ac:dyDescent="0.25"/>
  <cols>
    <col min="1" max="1" width="2.42578125" style="1" customWidth="1"/>
    <col min="2" max="2" width="28.7109375" style="1" customWidth="1"/>
    <col min="3" max="9" width="11.7109375" style="1" customWidth="1"/>
    <col min="10" max="10" width="8.7109375" style="1" bestFit="1" customWidth="1"/>
    <col min="11" max="11" width="8.7109375" style="1" customWidth="1"/>
    <col min="12" max="12" width="11.42578125" style="1" bestFit="1" customWidth="1"/>
    <col min="13" max="16384" width="11.42578125" style="1"/>
  </cols>
  <sheetData>
    <row r="1" spans="1:15" ht="55.5" customHeight="1" x14ac:dyDescent="0.25">
      <c r="C1" s="217" t="s">
        <v>34</v>
      </c>
      <c r="D1" s="217"/>
      <c r="E1" s="217"/>
      <c r="F1" s="217"/>
      <c r="G1" s="217"/>
      <c r="H1" s="217"/>
      <c r="I1" s="217"/>
    </row>
    <row r="2" spans="1:15" ht="28.5" customHeight="1" x14ac:dyDescent="0.25">
      <c r="C2" s="35" t="s">
        <v>24</v>
      </c>
      <c r="O2"/>
    </row>
    <row r="3" spans="1:15" s="181" customFormat="1" ht="18.75" x14ac:dyDescent="0.25">
      <c r="C3" s="184" t="s">
        <v>71</v>
      </c>
      <c r="D3" s="430">
        <f>CUARTEL!D6</f>
        <v>0</v>
      </c>
      <c r="E3" s="430"/>
      <c r="F3" s="430"/>
      <c r="G3" s="430"/>
      <c r="H3" s="430"/>
      <c r="I3" s="430"/>
      <c r="J3" s="182"/>
      <c r="K3" s="182"/>
    </row>
    <row r="4" spans="1:15" s="183" customFormat="1" ht="18.75" x14ac:dyDescent="0.25">
      <c r="C4" s="184" t="s">
        <v>158</v>
      </c>
      <c r="D4" s="430">
        <f>CUARTEL!D8</f>
        <v>0</v>
      </c>
      <c r="E4" s="430"/>
    </row>
    <row r="5" spans="1:15" s="30" customFormat="1" ht="31.5" x14ac:dyDescent="0.25">
      <c r="B5" s="68" t="s">
        <v>100</v>
      </c>
      <c r="C5" s="498" t="s">
        <v>99</v>
      </c>
      <c r="D5" s="498"/>
      <c r="E5" s="498"/>
      <c r="F5" s="498"/>
      <c r="G5" s="498"/>
      <c r="H5" s="498"/>
      <c r="I5" s="498"/>
      <c r="J5" s="498"/>
      <c r="K5" s="498"/>
      <c r="L5" s="498"/>
    </row>
    <row r="6" spans="1:15" ht="20.100000000000001" customHeight="1" x14ac:dyDescent="0.25">
      <c r="L6" s="30"/>
      <c r="M6" s="30"/>
    </row>
    <row r="7" spans="1:15" ht="24.95" customHeight="1" x14ac:dyDescent="0.25">
      <c r="B7" s="151" t="s">
        <v>39</v>
      </c>
      <c r="H7" s="101"/>
      <c r="L7" s="30"/>
      <c r="M7" s="30"/>
    </row>
    <row r="8" spans="1:15" ht="15" customHeight="1" thickBot="1" x14ac:dyDescent="0.3">
      <c r="K8" s="490" t="s">
        <v>130</v>
      </c>
      <c r="L8" s="490"/>
      <c r="M8" s="30"/>
    </row>
    <row r="9" spans="1:15" s="32" customFormat="1" ht="27" customHeight="1" thickBot="1" x14ac:dyDescent="0.3">
      <c r="B9" s="486" t="s">
        <v>33</v>
      </c>
      <c r="C9" s="487"/>
      <c r="D9" s="487"/>
      <c r="E9" s="487"/>
      <c r="F9" s="487"/>
      <c r="G9" s="488"/>
      <c r="H9" s="67">
        <f>CUARTEL!M67</f>
        <v>0</v>
      </c>
      <c r="K9" s="490"/>
      <c r="L9" s="490"/>
    </row>
    <row r="10" spans="1:15" ht="15" customHeight="1" x14ac:dyDescent="0.25">
      <c r="G10" s="31"/>
      <c r="J10" s="32"/>
      <c r="K10" s="490"/>
      <c r="L10" s="490"/>
      <c r="M10" s="30"/>
    </row>
    <row r="11" spans="1:15" ht="21" customHeight="1" x14ac:dyDescent="0.25">
      <c r="B11" s="416" t="s">
        <v>36</v>
      </c>
      <c r="C11" s="417"/>
      <c r="D11" s="417"/>
      <c r="E11" s="417"/>
      <c r="F11" s="417"/>
      <c r="G11" s="417"/>
      <c r="H11" s="417"/>
      <c r="I11" s="417"/>
      <c r="J11" s="32"/>
    </row>
    <row r="12" spans="1:15" ht="18" customHeight="1" thickBot="1" x14ac:dyDescent="0.3">
      <c r="B12" s="36" t="s">
        <v>8</v>
      </c>
      <c r="C12" s="54">
        <v>2015</v>
      </c>
      <c r="D12" s="44">
        <f t="shared" ref="D12:G12" si="0">C12+1</f>
        <v>2016</v>
      </c>
      <c r="E12" s="44">
        <f t="shared" si="0"/>
        <v>2017</v>
      </c>
      <c r="F12" s="44">
        <f t="shared" si="0"/>
        <v>2018</v>
      </c>
      <c r="G12" s="44">
        <f t="shared" si="0"/>
        <v>2019</v>
      </c>
      <c r="H12" s="44">
        <f>G12+1</f>
        <v>2020</v>
      </c>
      <c r="I12" s="44" t="s">
        <v>5</v>
      </c>
      <c r="K12" s="25"/>
      <c r="L12" s="25"/>
    </row>
    <row r="13" spans="1:15" ht="15" customHeight="1" thickBot="1" x14ac:dyDescent="0.3">
      <c r="A13" s="26"/>
      <c r="B13" s="5" t="s">
        <v>10</v>
      </c>
      <c r="C13" s="55"/>
      <c r="D13" s="55"/>
      <c r="E13" s="55"/>
      <c r="F13" s="55"/>
      <c r="G13" s="55"/>
      <c r="H13" s="55"/>
      <c r="I13" s="61" t="e">
        <f>AVERAGE(C13:H13)</f>
        <v>#DIV/0!</v>
      </c>
      <c r="J13" s="25"/>
      <c r="K13" s="431" t="s">
        <v>22</v>
      </c>
      <c r="L13" s="431"/>
    </row>
    <row r="14" spans="1:15" ht="15" customHeight="1" thickBot="1" x14ac:dyDescent="0.3">
      <c r="A14" s="26"/>
      <c r="B14" s="6" t="s">
        <v>0</v>
      </c>
      <c r="C14" s="55"/>
      <c r="D14" s="55"/>
      <c r="E14" s="55"/>
      <c r="F14" s="55"/>
      <c r="G14" s="55"/>
      <c r="H14" s="55"/>
      <c r="I14" s="61" t="e">
        <f t="shared" ref="I14:I21" si="1">AVERAGE(C14:H14)</f>
        <v>#DIV/0!</v>
      </c>
      <c r="J14" s="25"/>
      <c r="K14" s="431"/>
      <c r="L14" s="431"/>
    </row>
    <row r="15" spans="1:15" ht="15" customHeight="1" thickBot="1" x14ac:dyDescent="0.3">
      <c r="A15" s="26"/>
      <c r="B15" s="33" t="s">
        <v>9</v>
      </c>
      <c r="C15" s="55"/>
      <c r="D15" s="55"/>
      <c r="E15" s="55"/>
      <c r="F15" s="55"/>
      <c r="G15" s="55"/>
      <c r="H15" s="55"/>
      <c r="I15" s="61" t="e">
        <f t="shared" si="1"/>
        <v>#DIV/0!</v>
      </c>
      <c r="J15" s="25"/>
      <c r="K15" s="431"/>
      <c r="L15" s="431"/>
    </row>
    <row r="16" spans="1:15" ht="15" customHeight="1" thickBot="1" x14ac:dyDescent="0.3">
      <c r="A16" s="26"/>
      <c r="B16" s="6" t="s">
        <v>1</v>
      </c>
      <c r="C16" s="55"/>
      <c r="D16" s="55"/>
      <c r="E16" s="55"/>
      <c r="F16" s="55"/>
      <c r="G16" s="55"/>
      <c r="H16" s="55"/>
      <c r="I16" s="61" t="e">
        <f t="shared" si="1"/>
        <v>#DIV/0!</v>
      </c>
      <c r="J16" s="25"/>
      <c r="K16" s="431"/>
      <c r="L16" s="431"/>
    </row>
    <row r="17" spans="1:12" ht="15" customHeight="1" thickBot="1" x14ac:dyDescent="0.3">
      <c r="A17" s="26"/>
      <c r="B17" s="33" t="s">
        <v>2</v>
      </c>
      <c r="C17" s="55"/>
      <c r="D17" s="55"/>
      <c r="E17" s="55"/>
      <c r="F17" s="55"/>
      <c r="G17" s="55"/>
      <c r="H17" s="55"/>
      <c r="I17" s="61" t="e">
        <f t="shared" si="1"/>
        <v>#DIV/0!</v>
      </c>
      <c r="K17" s="431"/>
      <c r="L17" s="431"/>
    </row>
    <row r="18" spans="1:12" ht="15" customHeight="1" thickBot="1" x14ac:dyDescent="0.3">
      <c r="A18" s="26"/>
      <c r="B18" s="6" t="s">
        <v>30</v>
      </c>
      <c r="C18" s="55"/>
      <c r="D18" s="55"/>
      <c r="E18" s="55"/>
      <c r="F18" s="55"/>
      <c r="G18" s="55"/>
      <c r="H18" s="55"/>
      <c r="I18" s="61" t="e">
        <f t="shared" si="1"/>
        <v>#DIV/0!</v>
      </c>
    </row>
    <row r="19" spans="1:12" ht="15" customHeight="1" thickBot="1" x14ac:dyDescent="0.3">
      <c r="A19" s="26"/>
      <c r="B19" s="33" t="s">
        <v>3</v>
      </c>
      <c r="C19" s="55"/>
      <c r="D19" s="55"/>
      <c r="E19" s="55"/>
      <c r="F19" s="55"/>
      <c r="G19" s="55"/>
      <c r="H19" s="55"/>
      <c r="I19" s="61" t="e">
        <f t="shared" si="1"/>
        <v>#DIV/0!</v>
      </c>
    </row>
    <row r="20" spans="1:12" ht="15" customHeight="1" thickBot="1" x14ac:dyDescent="0.3">
      <c r="A20" s="26"/>
      <c r="B20" s="6" t="s">
        <v>11</v>
      </c>
      <c r="C20" s="55"/>
      <c r="D20" s="55"/>
      <c r="E20" s="55"/>
      <c r="F20" s="55"/>
      <c r="G20" s="55"/>
      <c r="H20" s="55"/>
      <c r="I20" s="61" t="e">
        <f t="shared" si="1"/>
        <v>#DIV/0!</v>
      </c>
    </row>
    <row r="21" spans="1:12" ht="15" customHeight="1" thickBot="1" x14ac:dyDescent="0.3">
      <c r="A21" s="26"/>
      <c r="B21" s="33" t="s">
        <v>4</v>
      </c>
      <c r="C21" s="55"/>
      <c r="D21" s="55"/>
      <c r="E21" s="55"/>
      <c r="F21" s="55"/>
      <c r="G21" s="55"/>
      <c r="H21" s="55"/>
      <c r="I21" s="61" t="e">
        <f t="shared" si="1"/>
        <v>#DIV/0!</v>
      </c>
    </row>
    <row r="22" spans="1:12" ht="15" customHeight="1" thickBot="1" x14ac:dyDescent="0.3">
      <c r="B22" s="6" t="s">
        <v>121</v>
      </c>
      <c r="C22" s="43" t="e">
        <f>ROUND(365/H9,0)</f>
        <v>#DIV/0!</v>
      </c>
      <c r="D22" s="43" t="e">
        <f>C22</f>
        <v>#DIV/0!</v>
      </c>
      <c r="E22" s="43" t="e">
        <f t="shared" ref="E22:G22" si="2">D22</f>
        <v>#DIV/0!</v>
      </c>
      <c r="F22" s="43" t="e">
        <f t="shared" si="2"/>
        <v>#DIV/0!</v>
      </c>
      <c r="G22" s="43" t="e">
        <f t="shared" si="2"/>
        <v>#DIV/0!</v>
      </c>
      <c r="H22" s="43" t="e">
        <f>G22</f>
        <v>#DIV/0!</v>
      </c>
      <c r="I22" s="43" t="e">
        <f>H22</f>
        <v>#DIV/0!</v>
      </c>
    </row>
    <row r="23" spans="1:12" ht="15" customHeight="1" x14ac:dyDescent="0.25"/>
    <row r="24" spans="1:12" ht="21" x14ac:dyDescent="0.25">
      <c r="B24" s="416" t="s">
        <v>26</v>
      </c>
      <c r="C24" s="417"/>
      <c r="D24" s="417"/>
      <c r="E24" s="417"/>
      <c r="F24" s="417"/>
      <c r="G24" s="417"/>
      <c r="H24" s="417"/>
      <c r="I24" s="417"/>
    </row>
    <row r="25" spans="1:12" s="37" customFormat="1" ht="18" thickBot="1" x14ac:dyDescent="0.3">
      <c r="B25" s="38" t="s">
        <v>8</v>
      </c>
      <c r="C25" s="152">
        <f>$C$12</f>
        <v>2015</v>
      </c>
      <c r="D25" s="152">
        <f>$D$12</f>
        <v>2016</v>
      </c>
      <c r="E25" s="152">
        <f>$E$12</f>
        <v>2017</v>
      </c>
      <c r="F25" s="152">
        <f>$F$12</f>
        <v>2018</v>
      </c>
      <c r="G25" s="152">
        <f>$G$12</f>
        <v>2019</v>
      </c>
      <c r="H25" s="152">
        <f>$H$12</f>
        <v>2020</v>
      </c>
      <c r="I25" s="152" t="s">
        <v>5</v>
      </c>
    </row>
    <row r="26" spans="1:12" ht="15" customHeight="1" thickBot="1" x14ac:dyDescent="0.3">
      <c r="B26" s="5" t="s">
        <v>10</v>
      </c>
      <c r="C26" s="7" t="s">
        <v>6</v>
      </c>
      <c r="D26" s="7" t="e">
        <f t="shared" ref="D26:H34" si="3">(D13-C13)/C13</f>
        <v>#DIV/0!</v>
      </c>
      <c r="E26" s="7" t="e">
        <f t="shared" si="3"/>
        <v>#DIV/0!</v>
      </c>
      <c r="F26" s="7" t="e">
        <f t="shared" si="3"/>
        <v>#DIV/0!</v>
      </c>
      <c r="G26" s="7" t="e">
        <f t="shared" si="3"/>
        <v>#DIV/0!</v>
      </c>
      <c r="H26" s="7" t="e">
        <f t="shared" si="3"/>
        <v>#DIV/0!</v>
      </c>
      <c r="I26" s="8" t="e">
        <f>AVERAGE(D26:H26)</f>
        <v>#DIV/0!</v>
      </c>
    </row>
    <row r="27" spans="1:12" ht="15" customHeight="1" thickBot="1" x14ac:dyDescent="0.3">
      <c r="B27" s="6" t="s">
        <v>0</v>
      </c>
      <c r="C27" s="10" t="s">
        <v>6</v>
      </c>
      <c r="D27" s="10" t="e">
        <f t="shared" si="3"/>
        <v>#DIV/0!</v>
      </c>
      <c r="E27" s="10" t="e">
        <f t="shared" si="3"/>
        <v>#DIV/0!</v>
      </c>
      <c r="F27" s="10" t="e">
        <f t="shared" si="3"/>
        <v>#DIV/0!</v>
      </c>
      <c r="G27" s="10" t="e">
        <f t="shared" si="3"/>
        <v>#DIV/0!</v>
      </c>
      <c r="H27" s="10" t="e">
        <f t="shared" si="3"/>
        <v>#DIV/0!</v>
      </c>
      <c r="I27" s="11" t="e">
        <f t="shared" ref="I27:I34" si="4">AVERAGE(D27:H27)</f>
        <v>#DIV/0!</v>
      </c>
    </row>
    <row r="28" spans="1:12" ht="15" customHeight="1" thickBot="1" x14ac:dyDescent="0.3">
      <c r="B28" s="5" t="s">
        <v>9</v>
      </c>
      <c r="C28" s="7" t="s">
        <v>6</v>
      </c>
      <c r="D28" s="7" t="e">
        <f t="shared" si="3"/>
        <v>#DIV/0!</v>
      </c>
      <c r="E28" s="7" t="e">
        <f t="shared" si="3"/>
        <v>#DIV/0!</v>
      </c>
      <c r="F28" s="7" t="e">
        <f t="shared" si="3"/>
        <v>#DIV/0!</v>
      </c>
      <c r="G28" s="7" t="e">
        <f t="shared" si="3"/>
        <v>#DIV/0!</v>
      </c>
      <c r="H28" s="7" t="e">
        <f t="shared" si="3"/>
        <v>#DIV/0!</v>
      </c>
      <c r="I28" s="8" t="e">
        <f t="shared" si="4"/>
        <v>#DIV/0!</v>
      </c>
      <c r="L28" s="9"/>
    </row>
    <row r="29" spans="1:12" ht="15" customHeight="1" thickBot="1" x14ac:dyDescent="0.3">
      <c r="B29" s="6" t="s">
        <v>1</v>
      </c>
      <c r="C29" s="10" t="s">
        <v>6</v>
      </c>
      <c r="D29" s="10" t="e">
        <f t="shared" si="3"/>
        <v>#DIV/0!</v>
      </c>
      <c r="E29" s="10" t="e">
        <f t="shared" si="3"/>
        <v>#DIV/0!</v>
      </c>
      <c r="F29" s="10" t="e">
        <f t="shared" si="3"/>
        <v>#DIV/0!</v>
      </c>
      <c r="G29" s="10" t="e">
        <f t="shared" si="3"/>
        <v>#DIV/0!</v>
      </c>
      <c r="H29" s="10" t="e">
        <f t="shared" si="3"/>
        <v>#DIV/0!</v>
      </c>
      <c r="I29" s="11" t="e">
        <f t="shared" si="4"/>
        <v>#DIV/0!</v>
      </c>
      <c r="L29" s="9"/>
    </row>
    <row r="30" spans="1:12" ht="15" customHeight="1" thickBot="1" x14ac:dyDescent="0.3">
      <c r="B30" s="5" t="s">
        <v>2</v>
      </c>
      <c r="C30" s="7" t="s">
        <v>6</v>
      </c>
      <c r="D30" s="7" t="e">
        <f t="shared" si="3"/>
        <v>#DIV/0!</v>
      </c>
      <c r="E30" s="7" t="e">
        <f t="shared" si="3"/>
        <v>#DIV/0!</v>
      </c>
      <c r="F30" s="7" t="e">
        <f t="shared" si="3"/>
        <v>#DIV/0!</v>
      </c>
      <c r="G30" s="7" t="e">
        <f t="shared" si="3"/>
        <v>#DIV/0!</v>
      </c>
      <c r="H30" s="7" t="e">
        <f t="shared" si="3"/>
        <v>#DIV/0!</v>
      </c>
      <c r="I30" s="8" t="e">
        <f t="shared" si="4"/>
        <v>#DIV/0!</v>
      </c>
      <c r="L30" s="9"/>
    </row>
    <row r="31" spans="1:12" ht="15" customHeight="1" thickBot="1" x14ac:dyDescent="0.3">
      <c r="B31" s="6" t="s">
        <v>30</v>
      </c>
      <c r="C31" s="10" t="s">
        <v>6</v>
      </c>
      <c r="D31" s="10" t="e">
        <f t="shared" si="3"/>
        <v>#DIV/0!</v>
      </c>
      <c r="E31" s="10" t="e">
        <f t="shared" si="3"/>
        <v>#DIV/0!</v>
      </c>
      <c r="F31" s="10" t="e">
        <f t="shared" si="3"/>
        <v>#DIV/0!</v>
      </c>
      <c r="G31" s="10" t="e">
        <f t="shared" si="3"/>
        <v>#DIV/0!</v>
      </c>
      <c r="H31" s="10" t="e">
        <f t="shared" si="3"/>
        <v>#DIV/0!</v>
      </c>
      <c r="I31" s="11" t="e">
        <f t="shared" si="4"/>
        <v>#DIV/0!</v>
      </c>
      <c r="L31" s="9"/>
    </row>
    <row r="32" spans="1:12" ht="15" customHeight="1" thickBot="1" x14ac:dyDescent="0.3">
      <c r="B32" s="5" t="s">
        <v>3</v>
      </c>
      <c r="C32" s="7" t="s">
        <v>6</v>
      </c>
      <c r="D32" s="7" t="e">
        <f t="shared" si="3"/>
        <v>#DIV/0!</v>
      </c>
      <c r="E32" s="7" t="e">
        <f t="shared" si="3"/>
        <v>#DIV/0!</v>
      </c>
      <c r="F32" s="7" t="e">
        <f t="shared" si="3"/>
        <v>#DIV/0!</v>
      </c>
      <c r="G32" s="7" t="e">
        <f t="shared" si="3"/>
        <v>#DIV/0!</v>
      </c>
      <c r="H32" s="7" t="e">
        <f t="shared" si="3"/>
        <v>#DIV/0!</v>
      </c>
      <c r="I32" s="8" t="e">
        <f t="shared" si="4"/>
        <v>#DIV/0!</v>
      </c>
      <c r="L32" s="9"/>
    </row>
    <row r="33" spans="2:12" ht="15" customHeight="1" thickBot="1" x14ac:dyDescent="0.3">
      <c r="B33" s="6" t="s">
        <v>11</v>
      </c>
      <c r="C33" s="10" t="s">
        <v>6</v>
      </c>
      <c r="D33" s="10" t="e">
        <f t="shared" si="3"/>
        <v>#DIV/0!</v>
      </c>
      <c r="E33" s="10" t="e">
        <f t="shared" si="3"/>
        <v>#DIV/0!</v>
      </c>
      <c r="F33" s="10" t="e">
        <f t="shared" si="3"/>
        <v>#DIV/0!</v>
      </c>
      <c r="G33" s="10" t="e">
        <f t="shared" si="3"/>
        <v>#DIV/0!</v>
      </c>
      <c r="H33" s="10" t="e">
        <f t="shared" si="3"/>
        <v>#DIV/0!</v>
      </c>
      <c r="I33" s="11" t="e">
        <f t="shared" si="4"/>
        <v>#DIV/0!</v>
      </c>
      <c r="L33" s="9"/>
    </row>
    <row r="34" spans="2:12" ht="15" customHeight="1" thickBot="1" x14ac:dyDescent="0.3">
      <c r="B34" s="5" t="s">
        <v>4</v>
      </c>
      <c r="C34" s="7" t="s">
        <v>6</v>
      </c>
      <c r="D34" s="7" t="e">
        <f t="shared" si="3"/>
        <v>#DIV/0!</v>
      </c>
      <c r="E34" s="7" t="e">
        <f t="shared" si="3"/>
        <v>#DIV/0!</v>
      </c>
      <c r="F34" s="7" t="e">
        <f t="shared" si="3"/>
        <v>#DIV/0!</v>
      </c>
      <c r="G34" s="7" t="e">
        <f t="shared" si="3"/>
        <v>#DIV/0!</v>
      </c>
      <c r="H34" s="7" t="e">
        <f t="shared" si="3"/>
        <v>#DIV/0!</v>
      </c>
      <c r="I34" s="8" t="e">
        <f t="shared" si="4"/>
        <v>#DIV/0!</v>
      </c>
      <c r="L34" s="9"/>
    </row>
    <row r="35" spans="2:12" ht="15" customHeight="1" thickBot="1" x14ac:dyDescent="0.3">
      <c r="B35" s="2"/>
      <c r="C35" s="3"/>
      <c r="D35" s="3"/>
      <c r="E35" s="3"/>
      <c r="F35" s="3"/>
      <c r="G35" s="3"/>
      <c r="H35" s="3"/>
      <c r="I35" s="4"/>
      <c r="J35" s="4"/>
    </row>
    <row r="36" spans="2:12" ht="21" customHeight="1" thickBot="1" x14ac:dyDescent="0.3">
      <c r="B36" s="427" t="s">
        <v>15</v>
      </c>
      <c r="C36" s="428"/>
      <c r="D36" s="428"/>
      <c r="E36" s="428"/>
      <c r="F36" s="428"/>
      <c r="G36" s="428"/>
      <c r="H36" s="428"/>
      <c r="I36" s="429"/>
    </row>
    <row r="37" spans="2:12" s="37" customFormat="1" ht="18" thickBot="1" x14ac:dyDescent="0.3">
      <c r="B37" s="38" t="s">
        <v>13</v>
      </c>
      <c r="C37" s="40">
        <f>$C$12</f>
        <v>2015</v>
      </c>
      <c r="D37" s="40">
        <f>$D$12</f>
        <v>2016</v>
      </c>
      <c r="E37" s="40">
        <f>$E$12</f>
        <v>2017</v>
      </c>
      <c r="F37" s="40">
        <f>$F$12</f>
        <v>2018</v>
      </c>
      <c r="G37" s="40">
        <f>$G$12</f>
        <v>2019</v>
      </c>
      <c r="H37" s="40">
        <f>$H$12</f>
        <v>2020</v>
      </c>
      <c r="I37" s="152" t="s">
        <v>5</v>
      </c>
      <c r="K37" s="437" t="s">
        <v>129</v>
      </c>
      <c r="L37" s="437"/>
    </row>
    <row r="38" spans="2:12" ht="15" customHeight="1" thickBot="1" x14ac:dyDescent="0.3">
      <c r="B38" s="5" t="s">
        <v>12</v>
      </c>
      <c r="C38" s="56"/>
      <c r="D38" s="56"/>
      <c r="E38" s="56"/>
      <c r="F38" s="56"/>
      <c r="G38" s="56"/>
      <c r="H38" s="56"/>
      <c r="I38" s="152" t="s">
        <v>6</v>
      </c>
      <c r="K38" s="437"/>
      <c r="L38" s="437"/>
    </row>
    <row r="39" spans="2:12" ht="15" customHeight="1" thickBot="1" x14ac:dyDescent="0.3">
      <c r="B39" s="6" t="s">
        <v>7</v>
      </c>
      <c r="C39" s="34" t="s">
        <v>6</v>
      </c>
      <c r="D39" s="34" t="e">
        <f>(D38-C38)/C38</f>
        <v>#DIV/0!</v>
      </c>
      <c r="E39" s="34" t="e">
        <f t="shared" ref="E39" si="5">(E38-D38)/D38</f>
        <v>#DIV/0!</v>
      </c>
      <c r="F39" s="34" t="e">
        <f>(F38-E38)/E38</f>
        <v>#DIV/0!</v>
      </c>
      <c r="G39" s="34" t="e">
        <f>(G38-F38)/F38</f>
        <v>#DIV/0!</v>
      </c>
      <c r="H39" s="34" t="e">
        <f>(H38-G38)/G38</f>
        <v>#DIV/0!</v>
      </c>
      <c r="I39" s="27" t="e">
        <f>AVERAGE(D39:H39)</f>
        <v>#DIV/0!</v>
      </c>
      <c r="K39" s="437"/>
      <c r="L39" s="437"/>
    </row>
    <row r="40" spans="2:12" ht="15" customHeight="1" thickBot="1" x14ac:dyDescent="0.3"/>
    <row r="41" spans="2:12" ht="21" customHeight="1" thickBot="1" x14ac:dyDescent="0.3">
      <c r="B41" s="414" t="s">
        <v>25</v>
      </c>
      <c r="C41" s="415"/>
      <c r="D41" s="415"/>
      <c r="E41" s="415"/>
      <c r="F41" s="415"/>
      <c r="G41" s="415"/>
      <c r="H41" s="415"/>
      <c r="I41" s="415"/>
    </row>
    <row r="42" spans="2:12" s="37" customFormat="1" ht="18" thickBot="1" x14ac:dyDescent="0.3">
      <c r="B42" s="38" t="s">
        <v>8</v>
      </c>
      <c r="C42" s="152">
        <f>$C$12</f>
        <v>2015</v>
      </c>
      <c r="D42" s="152">
        <f>$D$12</f>
        <v>2016</v>
      </c>
      <c r="E42" s="152">
        <f>$E$12</f>
        <v>2017</v>
      </c>
      <c r="F42" s="152">
        <f>$F$12</f>
        <v>2018</v>
      </c>
      <c r="G42" s="152">
        <f>$G$12</f>
        <v>2019</v>
      </c>
      <c r="H42" s="152">
        <f>$H$12</f>
        <v>2020</v>
      </c>
      <c r="I42" s="38" t="s">
        <v>5</v>
      </c>
    </row>
    <row r="43" spans="2:12" ht="15" customHeight="1" thickBot="1" x14ac:dyDescent="0.3">
      <c r="B43" s="5" t="s">
        <v>10</v>
      </c>
      <c r="C43" s="13" t="e">
        <f t="shared" ref="C43:C51" si="6">C13/$C$38</f>
        <v>#DIV/0!</v>
      </c>
      <c r="D43" s="13" t="e">
        <f t="shared" ref="D43:D51" si="7">D13/$D$38</f>
        <v>#DIV/0!</v>
      </c>
      <c r="E43" s="13" t="e">
        <f t="shared" ref="E43:E51" si="8">E13/$E$38</f>
        <v>#DIV/0!</v>
      </c>
      <c r="F43" s="13" t="e">
        <f t="shared" ref="F43:F51" si="9">F13/$F$38</f>
        <v>#DIV/0!</v>
      </c>
      <c r="G43" s="13" t="e">
        <f t="shared" ref="G43:G51" si="10">G13/$G$38</f>
        <v>#DIV/0!</v>
      </c>
      <c r="H43" s="13" t="e">
        <f t="shared" ref="H43:H51" si="11">H13/$H$38</f>
        <v>#DIV/0!</v>
      </c>
      <c r="I43" s="14" t="e">
        <f>AVERAGE(C43:H43)</f>
        <v>#DIV/0!</v>
      </c>
      <c r="L43" s="9"/>
    </row>
    <row r="44" spans="2:12" ht="15" customHeight="1" thickBot="1" x14ac:dyDescent="0.3">
      <c r="B44" s="6" t="s">
        <v>0</v>
      </c>
      <c r="C44" s="15" t="e">
        <f t="shared" si="6"/>
        <v>#DIV/0!</v>
      </c>
      <c r="D44" s="15" t="e">
        <f t="shared" si="7"/>
        <v>#DIV/0!</v>
      </c>
      <c r="E44" s="15" t="e">
        <f t="shared" si="8"/>
        <v>#DIV/0!</v>
      </c>
      <c r="F44" s="15" t="e">
        <f t="shared" si="9"/>
        <v>#DIV/0!</v>
      </c>
      <c r="G44" s="15" t="e">
        <f t="shared" si="10"/>
        <v>#DIV/0!</v>
      </c>
      <c r="H44" s="15" t="e">
        <f t="shared" si="11"/>
        <v>#DIV/0!</v>
      </c>
      <c r="I44" s="16" t="e">
        <f t="shared" ref="I44:I51" si="12">AVERAGE(C44:H44)</f>
        <v>#DIV/0!</v>
      </c>
      <c r="L44" s="9"/>
    </row>
    <row r="45" spans="2:12" ht="15" customHeight="1" thickBot="1" x14ac:dyDescent="0.3">
      <c r="B45" s="5" t="s">
        <v>9</v>
      </c>
      <c r="C45" s="13" t="e">
        <f t="shared" si="6"/>
        <v>#DIV/0!</v>
      </c>
      <c r="D45" s="13" t="e">
        <f t="shared" si="7"/>
        <v>#DIV/0!</v>
      </c>
      <c r="E45" s="13" t="e">
        <f t="shared" si="8"/>
        <v>#DIV/0!</v>
      </c>
      <c r="F45" s="13" t="e">
        <f t="shared" si="9"/>
        <v>#DIV/0!</v>
      </c>
      <c r="G45" s="13" t="e">
        <f t="shared" si="10"/>
        <v>#DIV/0!</v>
      </c>
      <c r="H45" s="13" t="e">
        <f t="shared" si="11"/>
        <v>#DIV/0!</v>
      </c>
      <c r="I45" s="14" t="e">
        <f t="shared" si="12"/>
        <v>#DIV/0!</v>
      </c>
      <c r="L45" s="9"/>
    </row>
    <row r="46" spans="2:12" ht="15" customHeight="1" thickBot="1" x14ac:dyDescent="0.3">
      <c r="B46" s="6" t="s">
        <v>1</v>
      </c>
      <c r="C46" s="15" t="e">
        <f t="shared" si="6"/>
        <v>#DIV/0!</v>
      </c>
      <c r="D46" s="15" t="e">
        <f t="shared" si="7"/>
        <v>#DIV/0!</v>
      </c>
      <c r="E46" s="15" t="e">
        <f t="shared" si="8"/>
        <v>#DIV/0!</v>
      </c>
      <c r="F46" s="15" t="e">
        <f t="shared" si="9"/>
        <v>#DIV/0!</v>
      </c>
      <c r="G46" s="15" t="e">
        <f t="shared" si="10"/>
        <v>#DIV/0!</v>
      </c>
      <c r="H46" s="15" t="e">
        <f t="shared" si="11"/>
        <v>#DIV/0!</v>
      </c>
      <c r="I46" s="16" t="e">
        <f t="shared" si="12"/>
        <v>#DIV/0!</v>
      </c>
      <c r="L46" s="9"/>
    </row>
    <row r="47" spans="2:12" ht="15" customHeight="1" thickBot="1" x14ac:dyDescent="0.3">
      <c r="B47" s="5" t="s">
        <v>2</v>
      </c>
      <c r="C47" s="13" t="e">
        <f t="shared" si="6"/>
        <v>#DIV/0!</v>
      </c>
      <c r="D47" s="13" t="e">
        <f t="shared" si="7"/>
        <v>#DIV/0!</v>
      </c>
      <c r="E47" s="13" t="e">
        <f t="shared" si="8"/>
        <v>#DIV/0!</v>
      </c>
      <c r="F47" s="13" t="e">
        <f t="shared" si="9"/>
        <v>#DIV/0!</v>
      </c>
      <c r="G47" s="13" t="e">
        <f t="shared" si="10"/>
        <v>#DIV/0!</v>
      </c>
      <c r="H47" s="13" t="e">
        <f t="shared" si="11"/>
        <v>#DIV/0!</v>
      </c>
      <c r="I47" s="14" t="e">
        <f t="shared" si="12"/>
        <v>#DIV/0!</v>
      </c>
      <c r="L47" s="9"/>
    </row>
    <row r="48" spans="2:12" ht="15" customHeight="1" thickBot="1" x14ac:dyDescent="0.3">
      <c r="B48" s="6" t="s">
        <v>30</v>
      </c>
      <c r="C48" s="15" t="e">
        <f t="shared" si="6"/>
        <v>#DIV/0!</v>
      </c>
      <c r="D48" s="15" t="e">
        <f t="shared" si="7"/>
        <v>#DIV/0!</v>
      </c>
      <c r="E48" s="15" t="e">
        <f t="shared" si="8"/>
        <v>#DIV/0!</v>
      </c>
      <c r="F48" s="15" t="e">
        <f t="shared" si="9"/>
        <v>#DIV/0!</v>
      </c>
      <c r="G48" s="15" t="e">
        <f t="shared" si="10"/>
        <v>#DIV/0!</v>
      </c>
      <c r="H48" s="15" t="e">
        <f t="shared" si="11"/>
        <v>#DIV/0!</v>
      </c>
      <c r="I48" s="16" t="e">
        <f t="shared" si="12"/>
        <v>#DIV/0!</v>
      </c>
      <c r="L48" s="9"/>
    </row>
    <row r="49" spans="2:12" ht="15" customHeight="1" thickBot="1" x14ac:dyDescent="0.3">
      <c r="B49" s="5" t="s">
        <v>3</v>
      </c>
      <c r="C49" s="13" t="e">
        <f t="shared" si="6"/>
        <v>#DIV/0!</v>
      </c>
      <c r="D49" s="13" t="e">
        <f t="shared" si="7"/>
        <v>#DIV/0!</v>
      </c>
      <c r="E49" s="13" t="e">
        <f t="shared" si="8"/>
        <v>#DIV/0!</v>
      </c>
      <c r="F49" s="13" t="e">
        <f t="shared" si="9"/>
        <v>#DIV/0!</v>
      </c>
      <c r="G49" s="13" t="e">
        <f t="shared" si="10"/>
        <v>#DIV/0!</v>
      </c>
      <c r="H49" s="13" t="e">
        <f t="shared" si="11"/>
        <v>#DIV/0!</v>
      </c>
      <c r="I49" s="14" t="e">
        <f t="shared" si="12"/>
        <v>#DIV/0!</v>
      </c>
      <c r="L49" s="9"/>
    </row>
    <row r="50" spans="2:12" ht="15" customHeight="1" thickBot="1" x14ac:dyDescent="0.3">
      <c r="B50" s="6" t="s">
        <v>11</v>
      </c>
      <c r="C50" s="15" t="e">
        <f t="shared" si="6"/>
        <v>#DIV/0!</v>
      </c>
      <c r="D50" s="15" t="e">
        <f t="shared" si="7"/>
        <v>#DIV/0!</v>
      </c>
      <c r="E50" s="15" t="e">
        <f t="shared" si="8"/>
        <v>#DIV/0!</v>
      </c>
      <c r="F50" s="15" t="e">
        <f t="shared" si="9"/>
        <v>#DIV/0!</v>
      </c>
      <c r="G50" s="15" t="e">
        <f t="shared" si="10"/>
        <v>#DIV/0!</v>
      </c>
      <c r="H50" s="15" t="e">
        <f t="shared" si="11"/>
        <v>#DIV/0!</v>
      </c>
      <c r="I50" s="16" t="e">
        <f t="shared" si="12"/>
        <v>#DIV/0!</v>
      </c>
      <c r="L50" s="9"/>
    </row>
    <row r="51" spans="2:12" ht="15" customHeight="1" thickBot="1" x14ac:dyDescent="0.3">
      <c r="B51" s="5" t="s">
        <v>4</v>
      </c>
      <c r="C51" s="13" t="e">
        <f t="shared" si="6"/>
        <v>#DIV/0!</v>
      </c>
      <c r="D51" s="13" t="e">
        <f t="shared" si="7"/>
        <v>#DIV/0!</v>
      </c>
      <c r="E51" s="13" t="e">
        <f t="shared" si="8"/>
        <v>#DIV/0!</v>
      </c>
      <c r="F51" s="13" t="e">
        <f t="shared" si="9"/>
        <v>#DIV/0!</v>
      </c>
      <c r="G51" s="13" t="e">
        <f t="shared" si="10"/>
        <v>#DIV/0!</v>
      </c>
      <c r="H51" s="13" t="e">
        <f t="shared" si="11"/>
        <v>#DIV/0!</v>
      </c>
      <c r="I51" s="14" t="e">
        <f t="shared" si="12"/>
        <v>#DIV/0!</v>
      </c>
      <c r="L51" s="9"/>
    </row>
    <row r="52" spans="2:12" ht="15" customHeight="1" thickBot="1" x14ac:dyDescent="0.3">
      <c r="B52" s="2"/>
      <c r="C52" s="3"/>
      <c r="D52" s="3"/>
      <c r="E52" s="3"/>
      <c r="F52" s="3"/>
      <c r="G52" s="3"/>
      <c r="H52" s="3"/>
      <c r="I52" s="4"/>
      <c r="J52" s="4"/>
    </row>
    <row r="53" spans="2:12" ht="21" customHeight="1" thickBot="1" x14ac:dyDescent="0.3">
      <c r="B53" s="414" t="s">
        <v>28</v>
      </c>
      <c r="C53" s="415"/>
      <c r="D53" s="415"/>
      <c r="E53" s="415"/>
      <c r="F53" s="415"/>
      <c r="G53" s="415"/>
      <c r="H53" s="415"/>
      <c r="I53" s="415"/>
    </row>
    <row r="54" spans="2:12" s="37" customFormat="1" ht="18" thickBot="1" x14ac:dyDescent="0.3">
      <c r="B54" s="38" t="s">
        <v>8</v>
      </c>
      <c r="C54" s="152">
        <f>$C$12</f>
        <v>2015</v>
      </c>
      <c r="D54" s="152">
        <f>$D$12</f>
        <v>2016</v>
      </c>
      <c r="E54" s="152">
        <f>$E$12</f>
        <v>2017</v>
      </c>
      <c r="F54" s="152">
        <f>$F$12</f>
        <v>2018</v>
      </c>
      <c r="G54" s="41">
        <f>$G$12</f>
        <v>2019</v>
      </c>
      <c r="H54" s="41">
        <f>$H$12</f>
        <v>2020</v>
      </c>
      <c r="I54" s="152" t="s">
        <v>5</v>
      </c>
    </row>
    <row r="55" spans="2:12" ht="15" customHeight="1" thickBot="1" x14ac:dyDescent="0.3">
      <c r="B55" s="5" t="s">
        <v>10</v>
      </c>
      <c r="C55" s="7" t="s">
        <v>6</v>
      </c>
      <c r="D55" s="7" t="e">
        <f>(D43-C43)/C43</f>
        <v>#DIV/0!</v>
      </c>
      <c r="E55" s="7" t="e">
        <f t="shared" ref="E55:H63" si="13">(E43-D43)/D43</f>
        <v>#DIV/0!</v>
      </c>
      <c r="F55" s="7" t="e">
        <f t="shared" si="13"/>
        <v>#DIV/0!</v>
      </c>
      <c r="G55" s="17" t="e">
        <f t="shared" si="13"/>
        <v>#DIV/0!</v>
      </c>
      <c r="H55" s="17" t="e">
        <f t="shared" si="13"/>
        <v>#DIV/0!</v>
      </c>
      <c r="I55" s="8" t="e">
        <f>AVERAGE(D55:H55)</f>
        <v>#DIV/0!</v>
      </c>
      <c r="L55" s="9"/>
    </row>
    <row r="56" spans="2:12" ht="15" customHeight="1" thickBot="1" x14ac:dyDescent="0.3">
      <c r="B56" s="6" t="s">
        <v>0</v>
      </c>
      <c r="C56" s="10" t="s">
        <v>6</v>
      </c>
      <c r="D56" s="10" t="e">
        <f t="shared" ref="D56:E63" si="14">(D44-C44)/C44</f>
        <v>#DIV/0!</v>
      </c>
      <c r="E56" s="10" t="e">
        <f t="shared" si="14"/>
        <v>#DIV/0!</v>
      </c>
      <c r="F56" s="10" t="e">
        <f t="shared" si="13"/>
        <v>#DIV/0!</v>
      </c>
      <c r="G56" s="18" t="e">
        <f t="shared" si="13"/>
        <v>#DIV/0!</v>
      </c>
      <c r="H56" s="18" t="e">
        <f t="shared" si="13"/>
        <v>#DIV/0!</v>
      </c>
      <c r="I56" s="11" t="e">
        <f t="shared" ref="I56:I63" si="15">AVERAGE(D56:H56)</f>
        <v>#DIV/0!</v>
      </c>
      <c r="L56" s="9"/>
    </row>
    <row r="57" spans="2:12" ht="15" customHeight="1" thickBot="1" x14ac:dyDescent="0.3">
      <c r="B57" s="5" t="s">
        <v>9</v>
      </c>
      <c r="C57" s="7" t="s">
        <v>6</v>
      </c>
      <c r="D57" s="7" t="e">
        <f t="shared" si="14"/>
        <v>#DIV/0!</v>
      </c>
      <c r="E57" s="7" t="e">
        <f t="shared" si="14"/>
        <v>#DIV/0!</v>
      </c>
      <c r="F57" s="7" t="e">
        <f t="shared" si="13"/>
        <v>#DIV/0!</v>
      </c>
      <c r="G57" s="17" t="e">
        <f t="shared" si="13"/>
        <v>#DIV/0!</v>
      </c>
      <c r="H57" s="17" t="e">
        <f t="shared" si="13"/>
        <v>#DIV/0!</v>
      </c>
      <c r="I57" s="8" t="e">
        <f t="shared" si="15"/>
        <v>#DIV/0!</v>
      </c>
      <c r="L57" s="9"/>
    </row>
    <row r="58" spans="2:12" ht="15" customHeight="1" thickBot="1" x14ac:dyDescent="0.3">
      <c r="B58" s="6" t="s">
        <v>1</v>
      </c>
      <c r="C58" s="10" t="s">
        <v>6</v>
      </c>
      <c r="D58" s="10" t="e">
        <f t="shared" si="14"/>
        <v>#DIV/0!</v>
      </c>
      <c r="E58" s="10" t="e">
        <f t="shared" si="14"/>
        <v>#DIV/0!</v>
      </c>
      <c r="F58" s="10" t="e">
        <f t="shared" si="13"/>
        <v>#DIV/0!</v>
      </c>
      <c r="G58" s="18" t="e">
        <f t="shared" si="13"/>
        <v>#DIV/0!</v>
      </c>
      <c r="H58" s="18" t="e">
        <f t="shared" si="13"/>
        <v>#DIV/0!</v>
      </c>
      <c r="I58" s="11" t="e">
        <f t="shared" si="15"/>
        <v>#DIV/0!</v>
      </c>
      <c r="L58" s="9"/>
    </row>
    <row r="59" spans="2:12" ht="15" customHeight="1" thickBot="1" x14ac:dyDescent="0.3">
      <c r="B59" s="5" t="s">
        <v>2</v>
      </c>
      <c r="C59" s="7" t="s">
        <v>6</v>
      </c>
      <c r="D59" s="7" t="e">
        <f t="shared" si="14"/>
        <v>#DIV/0!</v>
      </c>
      <c r="E59" s="7" t="e">
        <f t="shared" si="14"/>
        <v>#DIV/0!</v>
      </c>
      <c r="F59" s="7" t="e">
        <f t="shared" si="13"/>
        <v>#DIV/0!</v>
      </c>
      <c r="G59" s="17" t="e">
        <f t="shared" si="13"/>
        <v>#DIV/0!</v>
      </c>
      <c r="H59" s="17" t="e">
        <f t="shared" si="13"/>
        <v>#DIV/0!</v>
      </c>
      <c r="I59" s="8" t="e">
        <f t="shared" si="15"/>
        <v>#DIV/0!</v>
      </c>
      <c r="L59" s="9"/>
    </row>
    <row r="60" spans="2:12" ht="15" customHeight="1" thickBot="1" x14ac:dyDescent="0.3">
      <c r="B60" s="6" t="s">
        <v>30</v>
      </c>
      <c r="C60" s="10" t="s">
        <v>6</v>
      </c>
      <c r="D60" s="10" t="e">
        <f t="shared" si="14"/>
        <v>#DIV/0!</v>
      </c>
      <c r="E60" s="10" t="e">
        <f t="shared" si="14"/>
        <v>#DIV/0!</v>
      </c>
      <c r="F60" s="10" t="e">
        <f t="shared" si="13"/>
        <v>#DIV/0!</v>
      </c>
      <c r="G60" s="18" t="e">
        <f t="shared" si="13"/>
        <v>#DIV/0!</v>
      </c>
      <c r="H60" s="18" t="e">
        <f t="shared" si="13"/>
        <v>#DIV/0!</v>
      </c>
      <c r="I60" s="11" t="e">
        <f t="shared" si="15"/>
        <v>#DIV/0!</v>
      </c>
      <c r="L60" s="9"/>
    </row>
    <row r="61" spans="2:12" ht="15" customHeight="1" thickBot="1" x14ac:dyDescent="0.3">
      <c r="B61" s="5" t="s">
        <v>3</v>
      </c>
      <c r="C61" s="7" t="s">
        <v>6</v>
      </c>
      <c r="D61" s="7" t="e">
        <f t="shared" si="14"/>
        <v>#DIV/0!</v>
      </c>
      <c r="E61" s="7" t="e">
        <f t="shared" si="14"/>
        <v>#DIV/0!</v>
      </c>
      <c r="F61" s="7" t="e">
        <f t="shared" si="13"/>
        <v>#DIV/0!</v>
      </c>
      <c r="G61" s="17" t="e">
        <f t="shared" si="13"/>
        <v>#DIV/0!</v>
      </c>
      <c r="H61" s="17" t="e">
        <f t="shared" si="13"/>
        <v>#DIV/0!</v>
      </c>
      <c r="I61" s="8" t="e">
        <f t="shared" si="15"/>
        <v>#DIV/0!</v>
      </c>
      <c r="L61" s="9"/>
    </row>
    <row r="62" spans="2:12" ht="15" customHeight="1" thickBot="1" x14ac:dyDescent="0.3">
      <c r="B62" s="6" t="s">
        <v>11</v>
      </c>
      <c r="C62" s="10" t="s">
        <v>6</v>
      </c>
      <c r="D62" s="10" t="e">
        <f t="shared" si="14"/>
        <v>#DIV/0!</v>
      </c>
      <c r="E62" s="10" t="e">
        <f t="shared" si="14"/>
        <v>#DIV/0!</v>
      </c>
      <c r="F62" s="10" t="e">
        <f t="shared" si="13"/>
        <v>#DIV/0!</v>
      </c>
      <c r="G62" s="18" t="e">
        <f t="shared" si="13"/>
        <v>#DIV/0!</v>
      </c>
      <c r="H62" s="18" t="e">
        <f t="shared" si="13"/>
        <v>#DIV/0!</v>
      </c>
      <c r="I62" s="11" t="e">
        <f t="shared" si="15"/>
        <v>#DIV/0!</v>
      </c>
      <c r="L62" s="9"/>
    </row>
    <row r="63" spans="2:12" ht="15" customHeight="1" thickBot="1" x14ac:dyDescent="0.3">
      <c r="B63" s="5" t="s">
        <v>4</v>
      </c>
      <c r="C63" s="7" t="s">
        <v>6</v>
      </c>
      <c r="D63" s="7" t="e">
        <f t="shared" si="14"/>
        <v>#DIV/0!</v>
      </c>
      <c r="E63" s="7" t="e">
        <f t="shared" si="14"/>
        <v>#DIV/0!</v>
      </c>
      <c r="F63" s="7" t="e">
        <f t="shared" si="13"/>
        <v>#DIV/0!</v>
      </c>
      <c r="G63" s="17" t="e">
        <f t="shared" si="13"/>
        <v>#DIV/0!</v>
      </c>
      <c r="H63" s="17" t="e">
        <f t="shared" si="13"/>
        <v>#DIV/0!</v>
      </c>
      <c r="I63" s="8" t="e">
        <f t="shared" si="15"/>
        <v>#DIV/0!</v>
      </c>
      <c r="L63" s="9"/>
    </row>
    <row r="64" spans="2:12" ht="15" customHeight="1" x14ac:dyDescent="0.25"/>
    <row r="65" spans="2:12" ht="21" customHeight="1" x14ac:dyDescent="0.25">
      <c r="B65" s="416" t="s">
        <v>75</v>
      </c>
      <c r="C65" s="417"/>
      <c r="D65" s="417"/>
      <c r="E65" s="417"/>
      <c r="F65" s="417"/>
      <c r="G65" s="417"/>
      <c r="H65" s="417"/>
      <c r="I65" s="417"/>
      <c r="J65" s="417"/>
      <c r="K65" s="417"/>
      <c r="L65" s="417"/>
    </row>
    <row r="66" spans="2:12" s="37" customFormat="1" ht="18" thickBot="1" x14ac:dyDescent="0.3">
      <c r="B66" s="38" t="s">
        <v>17</v>
      </c>
      <c r="C66" s="152" t="s">
        <v>27</v>
      </c>
      <c r="D66" s="152" t="s">
        <v>18</v>
      </c>
      <c r="E66" s="38" t="s">
        <v>14</v>
      </c>
      <c r="F66" s="418" t="s">
        <v>23</v>
      </c>
      <c r="G66" s="419"/>
      <c r="H66" s="419"/>
      <c r="I66" s="419"/>
      <c r="J66" s="419"/>
      <c r="K66" s="419"/>
      <c r="L66" s="420"/>
    </row>
    <row r="67" spans="2:12" ht="15" customHeight="1" thickBot="1" x14ac:dyDescent="0.3">
      <c r="B67" s="5" t="s">
        <v>10</v>
      </c>
      <c r="C67" s="7" t="e">
        <f t="shared" ref="C67:C75" si="16">I26</f>
        <v>#DIV/0!</v>
      </c>
      <c r="D67" s="7" t="e">
        <f t="shared" ref="D67:D75" si="17">I55</f>
        <v>#DIV/0!</v>
      </c>
      <c r="E67" s="57"/>
      <c r="F67" s="411"/>
      <c r="G67" s="412"/>
      <c r="H67" s="412"/>
      <c r="I67" s="412"/>
      <c r="J67" s="412"/>
      <c r="K67" s="412"/>
      <c r="L67" s="413"/>
    </row>
    <row r="68" spans="2:12" ht="15" customHeight="1" thickBot="1" x14ac:dyDescent="0.3">
      <c r="B68" s="6" t="s">
        <v>0</v>
      </c>
      <c r="C68" s="10" t="e">
        <f t="shared" si="16"/>
        <v>#DIV/0!</v>
      </c>
      <c r="D68" s="10" t="e">
        <f t="shared" si="17"/>
        <v>#DIV/0!</v>
      </c>
      <c r="E68" s="57"/>
      <c r="F68" s="411"/>
      <c r="G68" s="412"/>
      <c r="H68" s="412"/>
      <c r="I68" s="412"/>
      <c r="J68" s="412"/>
      <c r="K68" s="412"/>
      <c r="L68" s="413"/>
    </row>
    <row r="69" spans="2:12" ht="15" customHeight="1" thickBot="1" x14ac:dyDescent="0.3">
      <c r="B69" s="5" t="s">
        <v>9</v>
      </c>
      <c r="C69" s="7" t="e">
        <f t="shared" si="16"/>
        <v>#DIV/0!</v>
      </c>
      <c r="D69" s="7" t="e">
        <f t="shared" si="17"/>
        <v>#DIV/0!</v>
      </c>
      <c r="E69" s="57"/>
      <c r="F69" s="411"/>
      <c r="G69" s="412"/>
      <c r="H69" s="412"/>
      <c r="I69" s="412"/>
      <c r="J69" s="412"/>
      <c r="K69" s="412"/>
      <c r="L69" s="413"/>
    </row>
    <row r="70" spans="2:12" ht="15" customHeight="1" thickBot="1" x14ac:dyDescent="0.3">
      <c r="B70" s="6" t="s">
        <v>1</v>
      </c>
      <c r="C70" s="10" t="e">
        <f t="shared" si="16"/>
        <v>#DIV/0!</v>
      </c>
      <c r="D70" s="10" t="e">
        <f t="shared" si="17"/>
        <v>#DIV/0!</v>
      </c>
      <c r="E70" s="57"/>
      <c r="F70" s="411"/>
      <c r="G70" s="412"/>
      <c r="H70" s="412"/>
      <c r="I70" s="412"/>
      <c r="J70" s="412"/>
      <c r="K70" s="412"/>
      <c r="L70" s="413"/>
    </row>
    <row r="71" spans="2:12" ht="15" customHeight="1" thickBot="1" x14ac:dyDescent="0.3">
      <c r="B71" s="5" t="s">
        <v>2</v>
      </c>
      <c r="C71" s="7" t="e">
        <f t="shared" si="16"/>
        <v>#DIV/0!</v>
      </c>
      <c r="D71" s="7" t="e">
        <f t="shared" si="17"/>
        <v>#DIV/0!</v>
      </c>
      <c r="E71" s="57"/>
      <c r="F71" s="411"/>
      <c r="G71" s="412"/>
      <c r="H71" s="412"/>
      <c r="I71" s="412"/>
      <c r="J71" s="412"/>
      <c r="K71" s="412"/>
      <c r="L71" s="413"/>
    </row>
    <row r="72" spans="2:12" ht="15" customHeight="1" thickBot="1" x14ac:dyDescent="0.3">
      <c r="B72" s="6" t="s">
        <v>30</v>
      </c>
      <c r="C72" s="10" t="e">
        <f t="shared" si="16"/>
        <v>#DIV/0!</v>
      </c>
      <c r="D72" s="10" t="e">
        <f t="shared" si="17"/>
        <v>#DIV/0!</v>
      </c>
      <c r="E72" s="57"/>
      <c r="F72" s="411"/>
      <c r="G72" s="412"/>
      <c r="H72" s="412"/>
      <c r="I72" s="412"/>
      <c r="J72" s="412"/>
      <c r="K72" s="412"/>
      <c r="L72" s="413"/>
    </row>
    <row r="73" spans="2:12" ht="15" customHeight="1" thickBot="1" x14ac:dyDescent="0.3">
      <c r="B73" s="5" t="s">
        <v>3</v>
      </c>
      <c r="C73" s="7" t="e">
        <f t="shared" si="16"/>
        <v>#DIV/0!</v>
      </c>
      <c r="D73" s="7" t="e">
        <f t="shared" si="17"/>
        <v>#DIV/0!</v>
      </c>
      <c r="E73" s="57"/>
      <c r="F73" s="411"/>
      <c r="G73" s="412"/>
      <c r="H73" s="412"/>
      <c r="I73" s="412"/>
      <c r="J73" s="412"/>
      <c r="K73" s="412"/>
      <c r="L73" s="413"/>
    </row>
    <row r="74" spans="2:12" ht="15" customHeight="1" thickBot="1" x14ac:dyDescent="0.3">
      <c r="B74" s="6" t="s">
        <v>11</v>
      </c>
      <c r="C74" s="10" t="e">
        <f t="shared" si="16"/>
        <v>#DIV/0!</v>
      </c>
      <c r="D74" s="10" t="e">
        <f t="shared" si="17"/>
        <v>#DIV/0!</v>
      </c>
      <c r="E74" s="57"/>
      <c r="F74" s="411"/>
      <c r="G74" s="412"/>
      <c r="H74" s="412"/>
      <c r="I74" s="412"/>
      <c r="J74" s="412"/>
      <c r="K74" s="412"/>
      <c r="L74" s="413"/>
    </row>
    <row r="75" spans="2:12" ht="15" customHeight="1" thickBot="1" x14ac:dyDescent="0.3">
      <c r="B75" s="5" t="s">
        <v>4</v>
      </c>
      <c r="C75" s="7" t="e">
        <f t="shared" si="16"/>
        <v>#DIV/0!</v>
      </c>
      <c r="D75" s="7" t="e">
        <f t="shared" si="17"/>
        <v>#DIV/0!</v>
      </c>
      <c r="E75" s="57"/>
      <c r="F75" s="411"/>
      <c r="G75" s="412"/>
      <c r="H75" s="412"/>
      <c r="I75" s="412"/>
      <c r="J75" s="412"/>
      <c r="K75" s="412"/>
      <c r="L75" s="413"/>
    </row>
    <row r="76" spans="2:12" ht="15" customHeight="1" thickBot="1" x14ac:dyDescent="0.3"/>
    <row r="77" spans="2:12" ht="21" customHeight="1" thickBot="1" x14ac:dyDescent="0.3">
      <c r="B77" s="434" t="s">
        <v>21</v>
      </c>
      <c r="C77" s="435"/>
      <c r="D77" s="435"/>
      <c r="E77" s="436"/>
      <c r="I77" s="25"/>
      <c r="J77" s="25"/>
      <c r="K77" s="25"/>
    </row>
    <row r="78" spans="2:12" s="37" customFormat="1" ht="18" thickBot="1" x14ac:dyDescent="0.3">
      <c r="B78" s="38" t="s">
        <v>8</v>
      </c>
      <c r="C78" s="152" t="s">
        <v>5</v>
      </c>
      <c r="D78" s="152">
        <f>H12+1</f>
        <v>2021</v>
      </c>
      <c r="E78" s="152">
        <f>D78+10</f>
        <v>2031</v>
      </c>
      <c r="F78" s="42"/>
      <c r="H78" s="25"/>
      <c r="I78" s="25"/>
      <c r="J78" s="25"/>
      <c r="K78" s="25"/>
    </row>
    <row r="79" spans="2:12" ht="15" customHeight="1" thickBot="1" x14ac:dyDescent="0.3">
      <c r="B79" s="5" t="s">
        <v>10</v>
      </c>
      <c r="C79" s="12" t="e">
        <f>I13</f>
        <v>#DIV/0!</v>
      </c>
      <c r="D79" s="12" t="e">
        <f t="shared" ref="D79:D87" si="18">C79*(1+$E67)</f>
        <v>#DIV/0!</v>
      </c>
      <c r="E79" s="19" t="e">
        <f t="shared" ref="E79:E87" si="19">D79*(1+$E67)^10</f>
        <v>#DIV/0!</v>
      </c>
      <c r="G79" s="433" t="s">
        <v>68</v>
      </c>
      <c r="H79" s="433"/>
      <c r="I79" s="433"/>
      <c r="J79" s="433"/>
      <c r="K79" s="433"/>
    </row>
    <row r="80" spans="2:12" ht="15" customHeight="1" thickBot="1" x14ac:dyDescent="0.3">
      <c r="B80" s="6" t="s">
        <v>0</v>
      </c>
      <c r="C80" s="20" t="e">
        <f t="shared" ref="C80:C87" si="20">I14</f>
        <v>#DIV/0!</v>
      </c>
      <c r="D80" s="20" t="e">
        <f t="shared" si="18"/>
        <v>#DIV/0!</v>
      </c>
      <c r="E80" s="21" t="e">
        <f t="shared" si="19"/>
        <v>#DIV/0!</v>
      </c>
      <c r="G80" s="433"/>
      <c r="H80" s="433"/>
      <c r="I80" s="433"/>
      <c r="J80" s="433"/>
      <c r="K80" s="433"/>
    </row>
    <row r="81" spans="2:11" ht="15" customHeight="1" thickBot="1" x14ac:dyDescent="0.3">
      <c r="B81" s="5" t="s">
        <v>9</v>
      </c>
      <c r="C81" s="12" t="e">
        <f t="shared" si="20"/>
        <v>#DIV/0!</v>
      </c>
      <c r="D81" s="12" t="e">
        <f t="shared" si="18"/>
        <v>#DIV/0!</v>
      </c>
      <c r="E81" s="19" t="e">
        <f t="shared" si="19"/>
        <v>#DIV/0!</v>
      </c>
      <c r="G81" s="433"/>
      <c r="H81" s="433"/>
      <c r="I81" s="433"/>
      <c r="J81" s="433"/>
      <c r="K81" s="433"/>
    </row>
    <row r="82" spans="2:11" ht="15" customHeight="1" thickBot="1" x14ac:dyDescent="0.3">
      <c r="B82" s="6" t="s">
        <v>1</v>
      </c>
      <c r="C82" s="20" t="e">
        <f t="shared" si="20"/>
        <v>#DIV/0!</v>
      </c>
      <c r="D82" s="22" t="e">
        <f t="shared" si="18"/>
        <v>#DIV/0!</v>
      </c>
      <c r="E82" s="21" t="e">
        <f t="shared" si="19"/>
        <v>#DIV/0!</v>
      </c>
      <c r="G82" s="485" t="s">
        <v>67</v>
      </c>
      <c r="H82" s="485"/>
      <c r="I82" s="485"/>
      <c r="J82" s="485"/>
      <c r="K82" s="485"/>
    </row>
    <row r="83" spans="2:11" ht="15" customHeight="1" thickBot="1" x14ac:dyDescent="0.3">
      <c r="B83" s="5" t="s">
        <v>2</v>
      </c>
      <c r="C83" s="12" t="e">
        <f t="shared" si="20"/>
        <v>#DIV/0!</v>
      </c>
      <c r="D83" s="12" t="e">
        <f t="shared" si="18"/>
        <v>#DIV/0!</v>
      </c>
      <c r="E83" s="19" t="e">
        <f t="shared" si="19"/>
        <v>#DIV/0!</v>
      </c>
      <c r="G83" s="485"/>
      <c r="H83" s="485"/>
      <c r="I83" s="485"/>
      <c r="J83" s="485"/>
      <c r="K83" s="485"/>
    </row>
    <row r="84" spans="2:11" ht="15" customHeight="1" thickBot="1" x14ac:dyDescent="0.3">
      <c r="B84" s="6" t="s">
        <v>30</v>
      </c>
      <c r="C84" s="20" t="e">
        <f t="shared" si="20"/>
        <v>#DIV/0!</v>
      </c>
      <c r="D84" s="20" t="e">
        <f t="shared" si="18"/>
        <v>#DIV/0!</v>
      </c>
      <c r="E84" s="21" t="e">
        <f t="shared" si="19"/>
        <v>#DIV/0!</v>
      </c>
      <c r="G84" s="485"/>
      <c r="H84" s="485"/>
      <c r="I84" s="485"/>
      <c r="J84" s="485"/>
      <c r="K84" s="485"/>
    </row>
    <row r="85" spans="2:11" ht="15" customHeight="1" thickBot="1" x14ac:dyDescent="0.3">
      <c r="B85" s="5" t="s">
        <v>3</v>
      </c>
      <c r="C85" s="12" t="e">
        <f t="shared" si="20"/>
        <v>#DIV/0!</v>
      </c>
      <c r="D85" s="12" t="e">
        <f t="shared" si="18"/>
        <v>#DIV/0!</v>
      </c>
      <c r="E85" s="19" t="e">
        <f t="shared" si="19"/>
        <v>#DIV/0!</v>
      </c>
      <c r="G85" s="485"/>
      <c r="H85" s="485"/>
      <c r="I85" s="485"/>
      <c r="J85" s="485"/>
      <c r="K85" s="485"/>
    </row>
    <row r="86" spans="2:11" ht="15" customHeight="1" thickBot="1" x14ac:dyDescent="0.3">
      <c r="B86" s="6" t="s">
        <v>11</v>
      </c>
      <c r="C86" s="20" t="e">
        <f t="shared" si="20"/>
        <v>#DIV/0!</v>
      </c>
      <c r="D86" s="20" t="e">
        <f t="shared" si="18"/>
        <v>#DIV/0!</v>
      </c>
      <c r="E86" s="21" t="e">
        <f t="shared" si="19"/>
        <v>#DIV/0!</v>
      </c>
      <c r="H86" s="52"/>
      <c r="I86" s="52"/>
      <c r="J86" s="52"/>
      <c r="K86" s="52"/>
    </row>
    <row r="87" spans="2:11" ht="15" customHeight="1" thickBot="1" x14ac:dyDescent="0.3">
      <c r="B87" s="5" t="s">
        <v>4</v>
      </c>
      <c r="C87" s="12" t="e">
        <f t="shared" si="20"/>
        <v>#DIV/0!</v>
      </c>
      <c r="D87" s="12" t="e">
        <f t="shared" si="18"/>
        <v>#DIV/0!</v>
      </c>
      <c r="E87" s="19" t="e">
        <f t="shared" si="19"/>
        <v>#DIV/0!</v>
      </c>
      <c r="H87" s="52"/>
      <c r="I87" s="52"/>
      <c r="J87" s="52"/>
      <c r="K87" s="52"/>
    </row>
    <row r="88" spans="2:11" ht="15" customHeight="1" thickBot="1" x14ac:dyDescent="0.3">
      <c r="H88" s="52"/>
      <c r="I88" s="52"/>
      <c r="J88" s="52"/>
      <c r="K88" s="52"/>
    </row>
    <row r="89" spans="2:11" ht="21" customHeight="1" thickBot="1" x14ac:dyDescent="0.3">
      <c r="B89" s="427" t="s">
        <v>20</v>
      </c>
      <c r="C89" s="429"/>
      <c r="G89" s="452" t="s">
        <v>37</v>
      </c>
      <c r="H89" s="453"/>
      <c r="I89" s="453"/>
      <c r="J89" s="453"/>
      <c r="K89" s="453"/>
    </row>
    <row r="90" spans="2:11" s="37" customFormat="1" ht="18" thickBot="1" x14ac:dyDescent="0.3">
      <c r="B90" s="38" t="s">
        <v>17</v>
      </c>
      <c r="C90" s="152" t="s">
        <v>19</v>
      </c>
      <c r="E90" s="28" t="s">
        <v>29</v>
      </c>
      <c r="G90" s="473" t="s">
        <v>31</v>
      </c>
      <c r="H90" s="474"/>
      <c r="I90" s="475"/>
      <c r="J90" s="40">
        <f>D78</f>
        <v>2021</v>
      </c>
      <c r="K90" s="40">
        <f>E78</f>
        <v>2031</v>
      </c>
    </row>
    <row r="91" spans="2:11" ht="15" customHeight="1" thickBot="1" x14ac:dyDescent="0.3">
      <c r="B91" s="5" t="s">
        <v>10</v>
      </c>
      <c r="C91" s="23">
        <v>16.920000000000002</v>
      </c>
      <c r="E91" s="29">
        <v>1940</v>
      </c>
      <c r="G91" s="469" t="s">
        <v>10</v>
      </c>
      <c r="H91" s="470"/>
      <c r="I91" s="471"/>
      <c r="J91" s="23" t="e">
        <f t="shared" ref="J91:J99" si="21">D79*C91/$E$91</f>
        <v>#DIV/0!</v>
      </c>
      <c r="K91" s="23" t="e">
        <f t="shared" ref="K91:K99" si="22">E79*C91/$E$91</f>
        <v>#DIV/0!</v>
      </c>
    </row>
    <row r="92" spans="2:11" ht="15" customHeight="1" thickBot="1" x14ac:dyDescent="0.3">
      <c r="B92" s="6" t="s">
        <v>0</v>
      </c>
      <c r="C92" s="24">
        <v>10.18</v>
      </c>
      <c r="G92" s="441" t="s">
        <v>0</v>
      </c>
      <c r="H92" s="442"/>
      <c r="I92" s="443"/>
      <c r="J92" s="120" t="e">
        <f t="shared" si="21"/>
        <v>#DIV/0!</v>
      </c>
      <c r="K92" s="120" t="e">
        <f t="shared" si="22"/>
        <v>#DIV/0!</v>
      </c>
    </row>
    <row r="93" spans="2:11" ht="15" customHeight="1" thickBot="1" x14ac:dyDescent="0.3">
      <c r="B93" s="5" t="s">
        <v>9</v>
      </c>
      <c r="C93" s="23">
        <v>7.33</v>
      </c>
      <c r="G93" s="469" t="s">
        <v>9</v>
      </c>
      <c r="H93" s="470"/>
      <c r="I93" s="471"/>
      <c r="J93" s="23" t="e">
        <f t="shared" si="21"/>
        <v>#DIV/0!</v>
      </c>
      <c r="K93" s="23" t="e">
        <f t="shared" si="22"/>
        <v>#DIV/0!</v>
      </c>
    </row>
    <row r="94" spans="2:11" ht="15" customHeight="1" thickBot="1" x14ac:dyDescent="0.3">
      <c r="B94" s="6" t="s">
        <v>1</v>
      </c>
      <c r="C94" s="24">
        <v>2</v>
      </c>
      <c r="G94" s="441" t="s">
        <v>1</v>
      </c>
      <c r="H94" s="442"/>
      <c r="I94" s="443"/>
      <c r="J94" s="120" t="e">
        <f t="shared" si="21"/>
        <v>#DIV/0!</v>
      </c>
      <c r="K94" s="120" t="e">
        <f t="shared" si="22"/>
        <v>#DIV/0!</v>
      </c>
    </row>
    <row r="95" spans="2:11" ht="15" customHeight="1" thickBot="1" x14ac:dyDescent="0.3">
      <c r="B95" s="5" t="s">
        <v>2</v>
      </c>
      <c r="C95" s="23">
        <v>5.43</v>
      </c>
      <c r="G95" s="469" t="s">
        <v>2</v>
      </c>
      <c r="H95" s="470"/>
      <c r="I95" s="471"/>
      <c r="J95" s="23" t="e">
        <f t="shared" si="21"/>
        <v>#DIV/0!</v>
      </c>
      <c r="K95" s="23" t="e">
        <f t="shared" si="22"/>
        <v>#DIV/0!</v>
      </c>
    </row>
    <row r="96" spans="2:11" ht="15" customHeight="1" thickBot="1" x14ac:dyDescent="0.3">
      <c r="B96" s="6" t="s">
        <v>30</v>
      </c>
      <c r="C96" s="24">
        <v>1.62</v>
      </c>
      <c r="G96" s="441" t="s">
        <v>30</v>
      </c>
      <c r="H96" s="442"/>
      <c r="I96" s="443"/>
      <c r="J96" s="120" t="e">
        <f t="shared" si="21"/>
        <v>#DIV/0!</v>
      </c>
      <c r="K96" s="120" t="e">
        <f t="shared" si="22"/>
        <v>#DIV/0!</v>
      </c>
    </row>
    <row r="97" spans="2:14" ht="15" customHeight="1" thickBot="1" x14ac:dyDescent="0.3">
      <c r="B97" s="5" t="s">
        <v>3</v>
      </c>
      <c r="C97" s="23">
        <v>8.89</v>
      </c>
      <c r="G97" s="469" t="s">
        <v>3</v>
      </c>
      <c r="H97" s="470"/>
      <c r="I97" s="471"/>
      <c r="J97" s="23" t="e">
        <f t="shared" si="21"/>
        <v>#DIV/0!</v>
      </c>
      <c r="K97" s="23" t="e">
        <f t="shared" si="22"/>
        <v>#DIV/0!</v>
      </c>
    </row>
    <row r="98" spans="2:14" ht="15" customHeight="1" thickBot="1" x14ac:dyDescent="0.3">
      <c r="B98" s="6" t="s">
        <v>11</v>
      </c>
      <c r="C98" s="24">
        <v>8.93</v>
      </c>
      <c r="G98" s="441" t="s">
        <v>11</v>
      </c>
      <c r="H98" s="442"/>
      <c r="I98" s="443"/>
      <c r="J98" s="120" t="e">
        <f t="shared" si="21"/>
        <v>#DIV/0!</v>
      </c>
      <c r="K98" s="120" t="e">
        <f t="shared" si="22"/>
        <v>#DIV/0!</v>
      </c>
    </row>
    <row r="99" spans="2:14" ht="15" customHeight="1" thickBot="1" x14ac:dyDescent="0.3">
      <c r="B99" s="5" t="s">
        <v>4</v>
      </c>
      <c r="C99" s="23">
        <v>5.03</v>
      </c>
      <c r="G99" s="469" t="s">
        <v>4</v>
      </c>
      <c r="H99" s="470"/>
      <c r="I99" s="471"/>
      <c r="J99" s="23" t="e">
        <f t="shared" si="21"/>
        <v>#DIV/0!</v>
      </c>
      <c r="K99" s="23" t="e">
        <f t="shared" si="22"/>
        <v>#DIV/0!</v>
      </c>
    </row>
    <row r="100" spans="2:14" ht="15" customHeight="1" thickBot="1" x14ac:dyDescent="0.3">
      <c r="B100" s="6" t="s">
        <v>122</v>
      </c>
      <c r="C100" s="24">
        <v>22</v>
      </c>
      <c r="G100" s="441" t="s">
        <v>122</v>
      </c>
      <c r="H100" s="442"/>
      <c r="I100" s="443"/>
      <c r="J100" s="120" t="e">
        <f>K100</f>
        <v>#DIV/0!</v>
      </c>
      <c r="K100" s="120" t="e">
        <f>H22*C100/$E$91</f>
        <v>#DIV/0!</v>
      </c>
    </row>
    <row r="101" spans="2:14" ht="15" customHeight="1" thickBot="1" x14ac:dyDescent="0.3">
      <c r="G101" s="476" t="s">
        <v>38</v>
      </c>
      <c r="H101" s="477"/>
      <c r="I101" s="478"/>
      <c r="J101" s="45">
        <v>1</v>
      </c>
      <c r="K101" s="45">
        <v>1</v>
      </c>
    </row>
    <row r="102" spans="2:14" ht="21.75" thickBot="1" x14ac:dyDescent="0.3">
      <c r="G102" s="479" t="s">
        <v>16</v>
      </c>
      <c r="H102" s="480"/>
      <c r="I102" s="481"/>
      <c r="J102" s="50">
        <f>IFERROR(ROUND(SUM(J91:J101),0),0)</f>
        <v>0</v>
      </c>
      <c r="K102" s="121">
        <f>IFERROR(ROUND(SUM(K91:K101),0),0)</f>
        <v>0</v>
      </c>
      <c r="M102" s="146"/>
      <c r="N102" s="145"/>
    </row>
    <row r="103" spans="2:14" ht="21" x14ac:dyDescent="0.25">
      <c r="G103" s="136"/>
      <c r="H103" s="136"/>
      <c r="I103" s="136"/>
      <c r="J103" s="137"/>
      <c r="K103" s="139"/>
    </row>
    <row r="104" spans="2:14" ht="20.100000000000001" customHeight="1" x14ac:dyDescent="0.25"/>
    <row r="105" spans="2:14" ht="24.95" customHeight="1" x14ac:dyDescent="0.25">
      <c r="B105" s="451" t="s">
        <v>137</v>
      </c>
      <c r="C105" s="451"/>
      <c r="D105" s="451"/>
      <c r="E105" s="451"/>
      <c r="F105" s="451"/>
      <c r="G105" s="451"/>
      <c r="H105" s="451"/>
      <c r="I105" s="451"/>
      <c r="J105" s="451"/>
      <c r="K105" s="451"/>
      <c r="L105" s="30"/>
      <c r="M105" s="30"/>
    </row>
    <row r="106" spans="2:14" ht="9" customHeight="1" x14ac:dyDescent="0.25"/>
    <row r="107" spans="2:14" ht="21" customHeight="1" thickBot="1" x14ac:dyDescent="0.3">
      <c r="B107" s="452" t="s">
        <v>140</v>
      </c>
      <c r="C107" s="453"/>
      <c r="D107" s="453"/>
      <c r="G107" s="409" t="s">
        <v>43</v>
      </c>
      <c r="H107" s="410"/>
      <c r="I107" s="410"/>
      <c r="J107" s="410"/>
      <c r="K107" s="410"/>
    </row>
    <row r="108" spans="2:14" ht="21" customHeight="1" thickBot="1" x14ac:dyDescent="0.3">
      <c r="B108" s="46" t="s">
        <v>42</v>
      </c>
      <c r="C108" s="47" t="s">
        <v>41</v>
      </c>
      <c r="D108" s="122">
        <f>ROUND(K102*13%,0)</f>
        <v>0</v>
      </c>
      <c r="G108" s="482" t="s">
        <v>44</v>
      </c>
      <c r="H108" s="483"/>
      <c r="I108" s="484"/>
      <c r="J108" s="47" t="s">
        <v>41</v>
      </c>
      <c r="K108" s="122">
        <f>IF($K$102&gt;45,4,IF($K$102&gt;30,3,IF($K$102&gt;0,2,0)))</f>
        <v>0</v>
      </c>
    </row>
    <row r="109" spans="2:14" ht="9" customHeight="1" thickBot="1" x14ac:dyDescent="0.3"/>
    <row r="110" spans="2:14" ht="15" customHeight="1" thickBot="1" x14ac:dyDescent="0.3">
      <c r="G110" s="444" t="s">
        <v>48</v>
      </c>
      <c r="H110" s="445"/>
      <c r="I110" s="135" t="s">
        <v>50</v>
      </c>
    </row>
    <row r="111" spans="2:14" x14ac:dyDescent="0.25">
      <c r="G111" s="446" t="s">
        <v>45</v>
      </c>
      <c r="H111" s="446"/>
      <c r="I111" s="153">
        <v>2</v>
      </c>
    </row>
    <row r="112" spans="2:14" x14ac:dyDescent="0.25">
      <c r="G112" s="447" t="s">
        <v>46</v>
      </c>
      <c r="H112" s="447"/>
      <c r="I112" s="154">
        <v>3</v>
      </c>
    </row>
    <row r="113" spans="2:13" x14ac:dyDescent="0.25">
      <c r="G113" s="447" t="s">
        <v>47</v>
      </c>
      <c r="H113" s="447"/>
      <c r="I113" s="154">
        <v>4</v>
      </c>
    </row>
    <row r="114" spans="2:13" x14ac:dyDescent="0.25">
      <c r="G114" s="138"/>
      <c r="H114" s="138"/>
      <c r="I114" s="138"/>
    </row>
    <row r="116" spans="2:13" ht="24.95" customHeight="1" x14ac:dyDescent="0.25">
      <c r="B116" s="151" t="s">
        <v>139</v>
      </c>
      <c r="L116" s="30"/>
      <c r="M116" s="30"/>
    </row>
    <row r="118" spans="2:13" ht="21" customHeight="1" thickBot="1" x14ac:dyDescent="0.3">
      <c r="B118" s="452" t="s">
        <v>51</v>
      </c>
      <c r="C118" s="453"/>
      <c r="D118" s="453"/>
      <c r="E118" s="453"/>
      <c r="F118" s="453"/>
      <c r="G118" s="453"/>
      <c r="H118" s="453"/>
      <c r="I118" s="453"/>
    </row>
    <row r="119" spans="2:13" ht="21" customHeight="1" x14ac:dyDescent="0.25">
      <c r="B119" s="316" t="s">
        <v>135</v>
      </c>
      <c r="C119" s="317"/>
      <c r="D119" s="317"/>
      <c r="E119" s="317"/>
      <c r="F119" s="318"/>
      <c r="G119" s="460" t="s">
        <v>56</v>
      </c>
      <c r="H119" s="461"/>
      <c r="I119" s="58"/>
    </row>
    <row r="120" spans="2:13" ht="21.75" thickBot="1" x14ac:dyDescent="0.3">
      <c r="B120" s="319"/>
      <c r="C120" s="320"/>
      <c r="D120" s="320"/>
      <c r="E120" s="320"/>
      <c r="F120" s="321"/>
      <c r="G120" s="462" t="s">
        <v>57</v>
      </c>
      <c r="H120" s="463"/>
      <c r="I120" s="59"/>
    </row>
    <row r="121" spans="2:13" ht="21" customHeight="1" x14ac:dyDescent="0.25">
      <c r="B121" s="316" t="s">
        <v>138</v>
      </c>
      <c r="C121" s="317"/>
      <c r="D121" s="317"/>
      <c r="E121" s="317"/>
      <c r="F121" s="318"/>
      <c r="G121" s="464" t="s">
        <v>76</v>
      </c>
      <c r="H121" s="465"/>
      <c r="I121" s="58"/>
    </row>
    <row r="122" spans="2:13" ht="21.75" thickBot="1" x14ac:dyDescent="0.3">
      <c r="B122" s="319"/>
      <c r="C122" s="320"/>
      <c r="D122" s="320"/>
      <c r="E122" s="320"/>
      <c r="F122" s="321"/>
      <c r="G122" s="458" t="s">
        <v>136</v>
      </c>
      <c r="H122" s="459"/>
      <c r="I122" s="59"/>
    </row>
    <row r="123" spans="2:13" ht="15" customHeight="1" thickBot="1" x14ac:dyDescent="0.3"/>
    <row r="124" spans="2:13" ht="16.5" thickBot="1" x14ac:dyDescent="0.3">
      <c r="B124" s="403" t="s">
        <v>66</v>
      </c>
      <c r="C124" s="404"/>
      <c r="D124" s="404"/>
      <c r="E124" s="404"/>
      <c r="F124" s="404"/>
      <c r="G124" s="404"/>
      <c r="H124" s="404"/>
      <c r="I124" s="405"/>
    </row>
    <row r="125" spans="2:13" ht="75" customHeight="1" thickBot="1" x14ac:dyDescent="0.3">
      <c r="B125" s="406"/>
      <c r="C125" s="407"/>
      <c r="D125" s="407"/>
      <c r="E125" s="407"/>
      <c r="F125" s="407"/>
      <c r="G125" s="407"/>
      <c r="H125" s="407"/>
      <c r="I125" s="408"/>
    </row>
  </sheetData>
  <sheetProtection algorithmName="SHA-512" hashValue="YQMdfKX+TXyme8uHZy52Fz+/A/OvTdNnjjlwpIik/gW7OM1A7MAOKHLnExNajEKXl+wpLZFbab6lC5M8Iw54yQ==" saltValue="hG7umTqkgQ2/zdQ2mNVKNQ==" spinCount="100000" sheet="1" objects="1" scenarios="1" selectLockedCells="1"/>
  <mergeCells count="59">
    <mergeCell ref="B65:L65"/>
    <mergeCell ref="C1:I1"/>
    <mergeCell ref="C5:L5"/>
    <mergeCell ref="K8:L10"/>
    <mergeCell ref="B9:G9"/>
    <mergeCell ref="B11:I11"/>
    <mergeCell ref="K13:L17"/>
    <mergeCell ref="B24:I24"/>
    <mergeCell ref="B36:I36"/>
    <mergeCell ref="K37:L39"/>
    <mergeCell ref="B41:I41"/>
    <mergeCell ref="B53:I53"/>
    <mergeCell ref="D3:I3"/>
    <mergeCell ref="D4:E4"/>
    <mergeCell ref="B77:E77"/>
    <mergeCell ref="G79:K81"/>
    <mergeCell ref="F66:L66"/>
    <mergeCell ref="F67:L67"/>
    <mergeCell ref="F68:L68"/>
    <mergeCell ref="F69:L69"/>
    <mergeCell ref="F70:L70"/>
    <mergeCell ref="F71:L71"/>
    <mergeCell ref="G92:I92"/>
    <mergeCell ref="F72:L72"/>
    <mergeCell ref="F73:L73"/>
    <mergeCell ref="F74:L74"/>
    <mergeCell ref="F75:L75"/>
    <mergeCell ref="G82:K85"/>
    <mergeCell ref="B89:C89"/>
    <mergeCell ref="G89:K89"/>
    <mergeCell ref="G90:I90"/>
    <mergeCell ref="G91:I91"/>
    <mergeCell ref="B107:D107"/>
    <mergeCell ref="G107:K107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B105:K105"/>
    <mergeCell ref="B119:F120"/>
    <mergeCell ref="B121:F122"/>
    <mergeCell ref="B124:I124"/>
    <mergeCell ref="B125:I125"/>
    <mergeCell ref="G108:I108"/>
    <mergeCell ref="G110:H110"/>
    <mergeCell ref="G111:H111"/>
    <mergeCell ref="G112:H112"/>
    <mergeCell ref="G113:H113"/>
    <mergeCell ref="B118:I118"/>
    <mergeCell ref="G119:H119"/>
    <mergeCell ref="G120:H120"/>
    <mergeCell ref="G121:H121"/>
    <mergeCell ref="G122:H122"/>
  </mergeCells>
  <pageMargins left="0.78740157480314965" right="0.78740157480314965" top="0.78740157480314965" bottom="0.98425196850393704" header="0.19685039370078741" footer="0.19685039370078741"/>
  <pageSetup scale="62" fitToHeight="0" orientation="portrait" verticalDpi="0" r:id="rId1"/>
  <headerFooter>
    <oddFooter>&amp;CMinisterio de Desarrollo Social y Familia - Policía de Investigaciones de Chile&amp;R&amp;P de &amp;N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C1168-EE1E-449D-892B-6644676098D9}">
  <sheetPr>
    <tabColor theme="5" tint="0.79998168889431442"/>
    <pageSetUpPr fitToPage="1"/>
  </sheetPr>
  <dimension ref="A1:O125"/>
  <sheetViews>
    <sheetView showGridLines="0" tabSelected="1" zoomScale="80" zoomScaleNormal="80" workbookViewId="0">
      <selection activeCell="C12" sqref="C12"/>
    </sheetView>
  </sheetViews>
  <sheetFormatPr baseColWidth="10" defaultColWidth="11.42578125" defaultRowHeight="15" x14ac:dyDescent="0.25"/>
  <cols>
    <col min="1" max="1" width="2.42578125" style="1" customWidth="1"/>
    <col min="2" max="2" width="28.7109375" style="1" customWidth="1"/>
    <col min="3" max="9" width="11.7109375" style="1" customWidth="1"/>
    <col min="10" max="10" width="8.7109375" style="1" bestFit="1" customWidth="1"/>
    <col min="11" max="11" width="8.7109375" style="1" customWidth="1"/>
    <col min="12" max="12" width="11.42578125" style="1" bestFit="1" customWidth="1"/>
    <col min="13" max="16384" width="11.42578125" style="1"/>
  </cols>
  <sheetData>
    <row r="1" spans="1:15" ht="55.5" customHeight="1" x14ac:dyDescent="0.25">
      <c r="C1" s="217" t="s">
        <v>34</v>
      </c>
      <c r="D1" s="217"/>
      <c r="E1" s="217"/>
      <c r="F1" s="217"/>
      <c r="G1" s="217"/>
      <c r="H1" s="217"/>
      <c r="I1" s="217"/>
    </row>
    <row r="2" spans="1:15" ht="28.5" customHeight="1" x14ac:dyDescent="0.25">
      <c r="C2" s="35" t="s">
        <v>24</v>
      </c>
      <c r="O2"/>
    </row>
    <row r="3" spans="1:15" s="181" customFormat="1" ht="18.75" x14ac:dyDescent="0.25">
      <c r="C3" s="184" t="s">
        <v>71</v>
      </c>
      <c r="D3" s="430">
        <f>CUARTEL!D6</f>
        <v>0</v>
      </c>
      <c r="E3" s="430"/>
      <c r="F3" s="430"/>
      <c r="G3" s="430"/>
      <c r="H3" s="430"/>
      <c r="I3" s="430"/>
      <c r="J3" s="182"/>
      <c r="K3" s="182"/>
    </row>
    <row r="4" spans="1:15" s="183" customFormat="1" ht="18.75" x14ac:dyDescent="0.25">
      <c r="C4" s="184" t="s">
        <v>158</v>
      </c>
      <c r="D4" s="430">
        <f>CUARTEL!D8</f>
        <v>0</v>
      </c>
      <c r="E4" s="430"/>
    </row>
    <row r="5" spans="1:15" s="30" customFormat="1" ht="31.5" x14ac:dyDescent="0.25">
      <c r="B5" s="68" t="s">
        <v>102</v>
      </c>
      <c r="C5" s="489" t="s">
        <v>101</v>
      </c>
      <c r="D5" s="489"/>
      <c r="E5" s="489"/>
      <c r="F5" s="489"/>
      <c r="G5" s="489"/>
      <c r="H5" s="489"/>
      <c r="I5" s="489"/>
      <c r="J5" s="489"/>
      <c r="K5" s="489"/>
      <c r="L5" s="489"/>
    </row>
    <row r="6" spans="1:15" ht="20.100000000000001" customHeight="1" x14ac:dyDescent="0.25">
      <c r="L6" s="30"/>
      <c r="M6" s="30"/>
    </row>
    <row r="7" spans="1:15" ht="24.95" customHeight="1" x14ac:dyDescent="0.25">
      <c r="B7" s="151" t="s">
        <v>39</v>
      </c>
      <c r="H7" s="101"/>
      <c r="L7" s="30"/>
      <c r="M7" s="30"/>
    </row>
    <row r="8" spans="1:15" ht="15" customHeight="1" thickBot="1" x14ac:dyDescent="0.3">
      <c r="K8" s="490" t="s">
        <v>130</v>
      </c>
      <c r="L8" s="490"/>
      <c r="M8" s="30"/>
    </row>
    <row r="9" spans="1:15" s="32" customFormat="1" ht="27" customHeight="1" thickBot="1" x14ac:dyDescent="0.3">
      <c r="B9" s="486" t="s">
        <v>33</v>
      </c>
      <c r="C9" s="487"/>
      <c r="D9" s="487"/>
      <c r="E9" s="487"/>
      <c r="F9" s="487"/>
      <c r="G9" s="488"/>
      <c r="H9" s="67">
        <f>CUARTEL!M67</f>
        <v>0</v>
      </c>
      <c r="K9" s="490"/>
      <c r="L9" s="490"/>
    </row>
    <row r="10" spans="1:15" ht="15" customHeight="1" x14ac:dyDescent="0.25">
      <c r="G10" s="31"/>
      <c r="J10" s="32"/>
      <c r="K10" s="490"/>
      <c r="L10" s="490"/>
      <c r="M10" s="30"/>
    </row>
    <row r="11" spans="1:15" ht="21" customHeight="1" x14ac:dyDescent="0.25">
      <c r="B11" s="416" t="s">
        <v>36</v>
      </c>
      <c r="C11" s="417"/>
      <c r="D11" s="417"/>
      <c r="E11" s="417"/>
      <c r="F11" s="417"/>
      <c r="G11" s="417"/>
      <c r="H11" s="417"/>
      <c r="I11" s="417"/>
      <c r="J11" s="32"/>
    </row>
    <row r="12" spans="1:15" ht="18" customHeight="1" thickBot="1" x14ac:dyDescent="0.3">
      <c r="B12" s="36" t="s">
        <v>8</v>
      </c>
      <c r="C12" s="54">
        <v>2015</v>
      </c>
      <c r="D12" s="44">
        <f t="shared" ref="D12:G12" si="0">C12+1</f>
        <v>2016</v>
      </c>
      <c r="E12" s="44">
        <f t="shared" si="0"/>
        <v>2017</v>
      </c>
      <c r="F12" s="44">
        <f t="shared" si="0"/>
        <v>2018</v>
      </c>
      <c r="G12" s="44">
        <f t="shared" si="0"/>
        <v>2019</v>
      </c>
      <c r="H12" s="44">
        <f>G12+1</f>
        <v>2020</v>
      </c>
      <c r="I12" s="44" t="s">
        <v>5</v>
      </c>
      <c r="K12" s="25"/>
      <c r="L12" s="25"/>
    </row>
    <row r="13" spans="1:15" ht="15" customHeight="1" thickBot="1" x14ac:dyDescent="0.3">
      <c r="A13" s="26"/>
      <c r="B13" s="5" t="s">
        <v>10</v>
      </c>
      <c r="C13" s="55"/>
      <c r="D13" s="55"/>
      <c r="E13" s="55"/>
      <c r="F13" s="55"/>
      <c r="G13" s="55"/>
      <c r="H13" s="55"/>
      <c r="I13" s="61" t="e">
        <f>AVERAGE(C13:H13)</f>
        <v>#DIV/0!</v>
      </c>
      <c r="J13" s="25"/>
      <c r="K13" s="431" t="s">
        <v>22</v>
      </c>
      <c r="L13" s="431"/>
    </row>
    <row r="14" spans="1:15" ht="15" customHeight="1" thickBot="1" x14ac:dyDescent="0.3">
      <c r="A14" s="26"/>
      <c r="B14" s="6" t="s">
        <v>0</v>
      </c>
      <c r="C14" s="55"/>
      <c r="D14" s="55"/>
      <c r="E14" s="55"/>
      <c r="F14" s="55"/>
      <c r="G14" s="55"/>
      <c r="H14" s="55"/>
      <c r="I14" s="61" t="e">
        <f t="shared" ref="I14:I21" si="1">AVERAGE(C14:H14)</f>
        <v>#DIV/0!</v>
      </c>
      <c r="J14" s="25"/>
      <c r="K14" s="431"/>
      <c r="L14" s="431"/>
    </row>
    <row r="15" spans="1:15" ht="15" customHeight="1" thickBot="1" x14ac:dyDescent="0.3">
      <c r="A15" s="26"/>
      <c r="B15" s="33" t="s">
        <v>9</v>
      </c>
      <c r="C15" s="55"/>
      <c r="D15" s="55"/>
      <c r="E15" s="55"/>
      <c r="F15" s="55"/>
      <c r="G15" s="55"/>
      <c r="H15" s="55"/>
      <c r="I15" s="61" t="e">
        <f t="shared" si="1"/>
        <v>#DIV/0!</v>
      </c>
      <c r="J15" s="25"/>
      <c r="K15" s="431"/>
      <c r="L15" s="431"/>
    </row>
    <row r="16" spans="1:15" ht="15" customHeight="1" thickBot="1" x14ac:dyDescent="0.3">
      <c r="A16" s="26"/>
      <c r="B16" s="6" t="s">
        <v>1</v>
      </c>
      <c r="C16" s="55"/>
      <c r="D16" s="55"/>
      <c r="E16" s="55"/>
      <c r="F16" s="55"/>
      <c r="G16" s="55"/>
      <c r="H16" s="55"/>
      <c r="I16" s="61" t="e">
        <f t="shared" si="1"/>
        <v>#DIV/0!</v>
      </c>
      <c r="J16" s="25"/>
      <c r="K16" s="431"/>
      <c r="L16" s="431"/>
    </row>
    <row r="17" spans="1:12" ht="15" customHeight="1" thickBot="1" x14ac:dyDescent="0.3">
      <c r="A17" s="26"/>
      <c r="B17" s="33" t="s">
        <v>2</v>
      </c>
      <c r="C17" s="55"/>
      <c r="D17" s="55"/>
      <c r="E17" s="55"/>
      <c r="F17" s="55"/>
      <c r="G17" s="55"/>
      <c r="H17" s="55"/>
      <c r="I17" s="61" t="e">
        <f t="shared" si="1"/>
        <v>#DIV/0!</v>
      </c>
      <c r="K17" s="431"/>
      <c r="L17" s="431"/>
    </row>
    <row r="18" spans="1:12" ht="15" customHeight="1" thickBot="1" x14ac:dyDescent="0.3">
      <c r="A18" s="26"/>
      <c r="B18" s="6" t="s">
        <v>30</v>
      </c>
      <c r="C18" s="55"/>
      <c r="D18" s="55"/>
      <c r="E18" s="55"/>
      <c r="F18" s="55"/>
      <c r="G18" s="55"/>
      <c r="H18" s="55"/>
      <c r="I18" s="61" t="e">
        <f t="shared" si="1"/>
        <v>#DIV/0!</v>
      </c>
    </row>
    <row r="19" spans="1:12" ht="15" customHeight="1" thickBot="1" x14ac:dyDescent="0.3">
      <c r="A19" s="26"/>
      <c r="B19" s="33" t="s">
        <v>3</v>
      </c>
      <c r="C19" s="55"/>
      <c r="D19" s="55"/>
      <c r="E19" s="55"/>
      <c r="F19" s="55"/>
      <c r="G19" s="55"/>
      <c r="H19" s="55"/>
      <c r="I19" s="61" t="e">
        <f t="shared" si="1"/>
        <v>#DIV/0!</v>
      </c>
    </row>
    <row r="20" spans="1:12" ht="15" customHeight="1" thickBot="1" x14ac:dyDescent="0.3">
      <c r="A20" s="26"/>
      <c r="B20" s="6" t="s">
        <v>11</v>
      </c>
      <c r="C20" s="55"/>
      <c r="D20" s="55"/>
      <c r="E20" s="55"/>
      <c r="F20" s="55"/>
      <c r="G20" s="55"/>
      <c r="H20" s="55"/>
      <c r="I20" s="61" t="e">
        <f t="shared" si="1"/>
        <v>#DIV/0!</v>
      </c>
    </row>
    <row r="21" spans="1:12" ht="15" customHeight="1" thickBot="1" x14ac:dyDescent="0.3">
      <c r="A21" s="26"/>
      <c r="B21" s="33" t="s">
        <v>4</v>
      </c>
      <c r="C21" s="55"/>
      <c r="D21" s="55"/>
      <c r="E21" s="55"/>
      <c r="F21" s="55"/>
      <c r="G21" s="55"/>
      <c r="H21" s="55"/>
      <c r="I21" s="61" t="e">
        <f t="shared" si="1"/>
        <v>#DIV/0!</v>
      </c>
    </row>
    <row r="22" spans="1:12" ht="15" customHeight="1" thickBot="1" x14ac:dyDescent="0.3">
      <c r="B22" s="6" t="s">
        <v>121</v>
      </c>
      <c r="C22" s="43" t="e">
        <f>ROUND(365/H9,0)</f>
        <v>#DIV/0!</v>
      </c>
      <c r="D22" s="43" t="e">
        <f>C22</f>
        <v>#DIV/0!</v>
      </c>
      <c r="E22" s="43" t="e">
        <f t="shared" ref="E22:G22" si="2">D22</f>
        <v>#DIV/0!</v>
      </c>
      <c r="F22" s="43" t="e">
        <f t="shared" si="2"/>
        <v>#DIV/0!</v>
      </c>
      <c r="G22" s="43" t="e">
        <f t="shared" si="2"/>
        <v>#DIV/0!</v>
      </c>
      <c r="H22" s="43" t="e">
        <f>G22</f>
        <v>#DIV/0!</v>
      </c>
      <c r="I22" s="43" t="e">
        <f>H22</f>
        <v>#DIV/0!</v>
      </c>
    </row>
    <row r="23" spans="1:12" ht="15" customHeight="1" x14ac:dyDescent="0.25"/>
    <row r="24" spans="1:12" ht="21" x14ac:dyDescent="0.25">
      <c r="B24" s="416" t="s">
        <v>26</v>
      </c>
      <c r="C24" s="417"/>
      <c r="D24" s="417"/>
      <c r="E24" s="417"/>
      <c r="F24" s="417"/>
      <c r="G24" s="417"/>
      <c r="H24" s="417"/>
      <c r="I24" s="417"/>
    </row>
    <row r="25" spans="1:12" s="37" customFormat="1" ht="18" thickBot="1" x14ac:dyDescent="0.3">
      <c r="B25" s="38" t="s">
        <v>8</v>
      </c>
      <c r="C25" s="152">
        <f>$C$12</f>
        <v>2015</v>
      </c>
      <c r="D25" s="152">
        <f>$D$12</f>
        <v>2016</v>
      </c>
      <c r="E25" s="152">
        <f>$E$12</f>
        <v>2017</v>
      </c>
      <c r="F25" s="152">
        <f>$F$12</f>
        <v>2018</v>
      </c>
      <c r="G25" s="152">
        <f>$G$12</f>
        <v>2019</v>
      </c>
      <c r="H25" s="152">
        <f>$H$12</f>
        <v>2020</v>
      </c>
      <c r="I25" s="152" t="s">
        <v>5</v>
      </c>
    </row>
    <row r="26" spans="1:12" ht="15" customHeight="1" thickBot="1" x14ac:dyDescent="0.3">
      <c r="B26" s="5" t="s">
        <v>10</v>
      </c>
      <c r="C26" s="7" t="s">
        <v>6</v>
      </c>
      <c r="D26" s="7" t="e">
        <f t="shared" ref="D26:H34" si="3">(D13-C13)/C13</f>
        <v>#DIV/0!</v>
      </c>
      <c r="E26" s="7" t="e">
        <f t="shared" si="3"/>
        <v>#DIV/0!</v>
      </c>
      <c r="F26" s="7" t="e">
        <f t="shared" si="3"/>
        <v>#DIV/0!</v>
      </c>
      <c r="G26" s="7" t="e">
        <f t="shared" si="3"/>
        <v>#DIV/0!</v>
      </c>
      <c r="H26" s="7" t="e">
        <f t="shared" si="3"/>
        <v>#DIV/0!</v>
      </c>
      <c r="I26" s="8" t="e">
        <f>AVERAGE(D26:H26)</f>
        <v>#DIV/0!</v>
      </c>
    </row>
    <row r="27" spans="1:12" ht="15" customHeight="1" thickBot="1" x14ac:dyDescent="0.3">
      <c r="B27" s="6" t="s">
        <v>0</v>
      </c>
      <c r="C27" s="10" t="s">
        <v>6</v>
      </c>
      <c r="D27" s="10" t="e">
        <f t="shared" si="3"/>
        <v>#DIV/0!</v>
      </c>
      <c r="E27" s="10" t="e">
        <f t="shared" si="3"/>
        <v>#DIV/0!</v>
      </c>
      <c r="F27" s="10" t="e">
        <f t="shared" si="3"/>
        <v>#DIV/0!</v>
      </c>
      <c r="G27" s="10" t="e">
        <f t="shared" si="3"/>
        <v>#DIV/0!</v>
      </c>
      <c r="H27" s="10" t="e">
        <f t="shared" si="3"/>
        <v>#DIV/0!</v>
      </c>
      <c r="I27" s="11" t="e">
        <f t="shared" ref="I27:I34" si="4">AVERAGE(D27:H27)</f>
        <v>#DIV/0!</v>
      </c>
    </row>
    <row r="28" spans="1:12" ht="15" customHeight="1" thickBot="1" x14ac:dyDescent="0.3">
      <c r="B28" s="5" t="s">
        <v>9</v>
      </c>
      <c r="C28" s="7" t="s">
        <v>6</v>
      </c>
      <c r="D28" s="7" t="e">
        <f t="shared" si="3"/>
        <v>#DIV/0!</v>
      </c>
      <c r="E28" s="7" t="e">
        <f t="shared" si="3"/>
        <v>#DIV/0!</v>
      </c>
      <c r="F28" s="7" t="e">
        <f t="shared" si="3"/>
        <v>#DIV/0!</v>
      </c>
      <c r="G28" s="7" t="e">
        <f t="shared" si="3"/>
        <v>#DIV/0!</v>
      </c>
      <c r="H28" s="7" t="e">
        <f t="shared" si="3"/>
        <v>#DIV/0!</v>
      </c>
      <c r="I28" s="8" t="e">
        <f t="shared" si="4"/>
        <v>#DIV/0!</v>
      </c>
      <c r="L28" s="9"/>
    </row>
    <row r="29" spans="1:12" ht="15" customHeight="1" thickBot="1" x14ac:dyDescent="0.3">
      <c r="B29" s="6" t="s">
        <v>1</v>
      </c>
      <c r="C29" s="10" t="s">
        <v>6</v>
      </c>
      <c r="D29" s="10" t="e">
        <f t="shared" si="3"/>
        <v>#DIV/0!</v>
      </c>
      <c r="E29" s="10" t="e">
        <f t="shared" si="3"/>
        <v>#DIV/0!</v>
      </c>
      <c r="F29" s="10" t="e">
        <f t="shared" si="3"/>
        <v>#DIV/0!</v>
      </c>
      <c r="G29" s="10" t="e">
        <f t="shared" si="3"/>
        <v>#DIV/0!</v>
      </c>
      <c r="H29" s="10" t="e">
        <f t="shared" si="3"/>
        <v>#DIV/0!</v>
      </c>
      <c r="I29" s="11" t="e">
        <f t="shared" si="4"/>
        <v>#DIV/0!</v>
      </c>
      <c r="L29" s="9"/>
    </row>
    <row r="30" spans="1:12" ht="15" customHeight="1" thickBot="1" x14ac:dyDescent="0.3">
      <c r="B30" s="5" t="s">
        <v>2</v>
      </c>
      <c r="C30" s="7" t="s">
        <v>6</v>
      </c>
      <c r="D30" s="7" t="e">
        <f t="shared" si="3"/>
        <v>#DIV/0!</v>
      </c>
      <c r="E30" s="7" t="e">
        <f t="shared" si="3"/>
        <v>#DIV/0!</v>
      </c>
      <c r="F30" s="7" t="e">
        <f t="shared" si="3"/>
        <v>#DIV/0!</v>
      </c>
      <c r="G30" s="7" t="e">
        <f t="shared" si="3"/>
        <v>#DIV/0!</v>
      </c>
      <c r="H30" s="7" t="e">
        <f t="shared" si="3"/>
        <v>#DIV/0!</v>
      </c>
      <c r="I30" s="8" t="e">
        <f t="shared" si="4"/>
        <v>#DIV/0!</v>
      </c>
      <c r="L30" s="9"/>
    </row>
    <row r="31" spans="1:12" ht="15" customHeight="1" thickBot="1" x14ac:dyDescent="0.3">
      <c r="B31" s="6" t="s">
        <v>30</v>
      </c>
      <c r="C31" s="10" t="s">
        <v>6</v>
      </c>
      <c r="D31" s="10" t="e">
        <f t="shared" si="3"/>
        <v>#DIV/0!</v>
      </c>
      <c r="E31" s="10" t="e">
        <f t="shared" si="3"/>
        <v>#DIV/0!</v>
      </c>
      <c r="F31" s="10" t="e">
        <f t="shared" si="3"/>
        <v>#DIV/0!</v>
      </c>
      <c r="G31" s="10" t="e">
        <f t="shared" si="3"/>
        <v>#DIV/0!</v>
      </c>
      <c r="H31" s="10" t="e">
        <f t="shared" si="3"/>
        <v>#DIV/0!</v>
      </c>
      <c r="I31" s="11" t="e">
        <f t="shared" si="4"/>
        <v>#DIV/0!</v>
      </c>
      <c r="L31" s="9"/>
    </row>
    <row r="32" spans="1:12" ht="15" customHeight="1" thickBot="1" x14ac:dyDescent="0.3">
      <c r="B32" s="5" t="s">
        <v>3</v>
      </c>
      <c r="C32" s="7" t="s">
        <v>6</v>
      </c>
      <c r="D32" s="7" t="e">
        <f t="shared" si="3"/>
        <v>#DIV/0!</v>
      </c>
      <c r="E32" s="7" t="e">
        <f t="shared" si="3"/>
        <v>#DIV/0!</v>
      </c>
      <c r="F32" s="7" t="e">
        <f t="shared" si="3"/>
        <v>#DIV/0!</v>
      </c>
      <c r="G32" s="7" t="e">
        <f t="shared" si="3"/>
        <v>#DIV/0!</v>
      </c>
      <c r="H32" s="7" t="e">
        <f t="shared" si="3"/>
        <v>#DIV/0!</v>
      </c>
      <c r="I32" s="8" t="e">
        <f t="shared" si="4"/>
        <v>#DIV/0!</v>
      </c>
      <c r="L32" s="9"/>
    </row>
    <row r="33" spans="2:12" ht="15" customHeight="1" thickBot="1" x14ac:dyDescent="0.3">
      <c r="B33" s="6" t="s">
        <v>11</v>
      </c>
      <c r="C33" s="10" t="s">
        <v>6</v>
      </c>
      <c r="D33" s="10" t="e">
        <f t="shared" si="3"/>
        <v>#DIV/0!</v>
      </c>
      <c r="E33" s="10" t="e">
        <f t="shared" si="3"/>
        <v>#DIV/0!</v>
      </c>
      <c r="F33" s="10" t="e">
        <f t="shared" si="3"/>
        <v>#DIV/0!</v>
      </c>
      <c r="G33" s="10" t="e">
        <f t="shared" si="3"/>
        <v>#DIV/0!</v>
      </c>
      <c r="H33" s="10" t="e">
        <f t="shared" si="3"/>
        <v>#DIV/0!</v>
      </c>
      <c r="I33" s="11" t="e">
        <f t="shared" si="4"/>
        <v>#DIV/0!</v>
      </c>
      <c r="L33" s="9"/>
    </row>
    <row r="34" spans="2:12" ht="15" customHeight="1" thickBot="1" x14ac:dyDescent="0.3">
      <c r="B34" s="5" t="s">
        <v>4</v>
      </c>
      <c r="C34" s="7" t="s">
        <v>6</v>
      </c>
      <c r="D34" s="7" t="e">
        <f t="shared" si="3"/>
        <v>#DIV/0!</v>
      </c>
      <c r="E34" s="7" t="e">
        <f t="shared" si="3"/>
        <v>#DIV/0!</v>
      </c>
      <c r="F34" s="7" t="e">
        <f t="shared" si="3"/>
        <v>#DIV/0!</v>
      </c>
      <c r="G34" s="7" t="e">
        <f t="shared" si="3"/>
        <v>#DIV/0!</v>
      </c>
      <c r="H34" s="7" t="e">
        <f t="shared" si="3"/>
        <v>#DIV/0!</v>
      </c>
      <c r="I34" s="8" t="e">
        <f t="shared" si="4"/>
        <v>#DIV/0!</v>
      </c>
      <c r="L34" s="9"/>
    </row>
    <row r="35" spans="2:12" ht="15" customHeight="1" thickBot="1" x14ac:dyDescent="0.3">
      <c r="B35" s="2"/>
      <c r="C35" s="3"/>
      <c r="D35" s="3"/>
      <c r="E35" s="3"/>
      <c r="F35" s="3"/>
      <c r="G35" s="3"/>
      <c r="H35" s="3"/>
      <c r="I35" s="4"/>
      <c r="J35" s="4"/>
    </row>
    <row r="36" spans="2:12" ht="21" customHeight="1" thickBot="1" x14ac:dyDescent="0.3">
      <c r="B36" s="427" t="s">
        <v>15</v>
      </c>
      <c r="C36" s="428"/>
      <c r="D36" s="428"/>
      <c r="E36" s="428"/>
      <c r="F36" s="428"/>
      <c r="G36" s="428"/>
      <c r="H36" s="428"/>
      <c r="I36" s="429"/>
    </row>
    <row r="37" spans="2:12" s="37" customFormat="1" ht="18" thickBot="1" x14ac:dyDescent="0.3">
      <c r="B37" s="38" t="s">
        <v>13</v>
      </c>
      <c r="C37" s="40">
        <f>$C$12</f>
        <v>2015</v>
      </c>
      <c r="D37" s="40">
        <f>$D$12</f>
        <v>2016</v>
      </c>
      <c r="E37" s="40">
        <f>$E$12</f>
        <v>2017</v>
      </c>
      <c r="F37" s="40">
        <f>$F$12</f>
        <v>2018</v>
      </c>
      <c r="G37" s="40">
        <f>$G$12</f>
        <v>2019</v>
      </c>
      <c r="H37" s="40">
        <f>$H$12</f>
        <v>2020</v>
      </c>
      <c r="I37" s="152" t="s">
        <v>5</v>
      </c>
      <c r="K37" s="437" t="s">
        <v>129</v>
      </c>
      <c r="L37" s="437"/>
    </row>
    <row r="38" spans="2:12" ht="15" customHeight="1" thickBot="1" x14ac:dyDescent="0.3">
      <c r="B38" s="5" t="s">
        <v>12</v>
      </c>
      <c r="C38" s="56"/>
      <c r="D38" s="56"/>
      <c r="E38" s="56"/>
      <c r="F38" s="56"/>
      <c r="G38" s="56"/>
      <c r="H38" s="56"/>
      <c r="I38" s="152" t="s">
        <v>6</v>
      </c>
      <c r="K38" s="437"/>
      <c r="L38" s="437"/>
    </row>
    <row r="39" spans="2:12" ht="15" customHeight="1" thickBot="1" x14ac:dyDescent="0.3">
      <c r="B39" s="6" t="s">
        <v>7</v>
      </c>
      <c r="C39" s="34" t="s">
        <v>6</v>
      </c>
      <c r="D39" s="34" t="e">
        <f>(D38-C38)/C38</f>
        <v>#DIV/0!</v>
      </c>
      <c r="E39" s="34" t="e">
        <f t="shared" ref="E39" si="5">(E38-D38)/D38</f>
        <v>#DIV/0!</v>
      </c>
      <c r="F39" s="34" t="e">
        <f>(F38-E38)/E38</f>
        <v>#DIV/0!</v>
      </c>
      <c r="G39" s="34" t="e">
        <f>(G38-F38)/F38</f>
        <v>#DIV/0!</v>
      </c>
      <c r="H39" s="34" t="e">
        <f>(H38-G38)/G38</f>
        <v>#DIV/0!</v>
      </c>
      <c r="I39" s="27" t="e">
        <f>AVERAGE(D39:H39)</f>
        <v>#DIV/0!</v>
      </c>
      <c r="K39" s="437"/>
      <c r="L39" s="437"/>
    </row>
    <row r="40" spans="2:12" ht="15" customHeight="1" thickBot="1" x14ac:dyDescent="0.3"/>
    <row r="41" spans="2:12" ht="21" customHeight="1" thickBot="1" x14ac:dyDescent="0.3">
      <c r="B41" s="414" t="s">
        <v>25</v>
      </c>
      <c r="C41" s="415"/>
      <c r="D41" s="415"/>
      <c r="E41" s="415"/>
      <c r="F41" s="415"/>
      <c r="G41" s="415"/>
      <c r="H41" s="415"/>
      <c r="I41" s="415"/>
    </row>
    <row r="42" spans="2:12" s="37" customFormat="1" ht="18" thickBot="1" x14ac:dyDescent="0.3">
      <c r="B42" s="38" t="s">
        <v>8</v>
      </c>
      <c r="C42" s="152">
        <f>$C$12</f>
        <v>2015</v>
      </c>
      <c r="D42" s="152">
        <f>$D$12</f>
        <v>2016</v>
      </c>
      <c r="E42" s="152">
        <f>$E$12</f>
        <v>2017</v>
      </c>
      <c r="F42" s="152">
        <f>$F$12</f>
        <v>2018</v>
      </c>
      <c r="G42" s="152">
        <f>$G$12</f>
        <v>2019</v>
      </c>
      <c r="H42" s="152">
        <f>$H$12</f>
        <v>2020</v>
      </c>
      <c r="I42" s="38" t="s">
        <v>5</v>
      </c>
    </row>
    <row r="43" spans="2:12" ht="15" customHeight="1" thickBot="1" x14ac:dyDescent="0.3">
      <c r="B43" s="5" t="s">
        <v>10</v>
      </c>
      <c r="C43" s="13" t="e">
        <f t="shared" ref="C43:C51" si="6">C13/$C$38</f>
        <v>#DIV/0!</v>
      </c>
      <c r="D43" s="13" t="e">
        <f t="shared" ref="D43:D51" si="7">D13/$D$38</f>
        <v>#DIV/0!</v>
      </c>
      <c r="E43" s="13" t="e">
        <f t="shared" ref="E43:E51" si="8">E13/$E$38</f>
        <v>#DIV/0!</v>
      </c>
      <c r="F43" s="13" t="e">
        <f t="shared" ref="F43:F51" si="9">F13/$F$38</f>
        <v>#DIV/0!</v>
      </c>
      <c r="G43" s="13" t="e">
        <f t="shared" ref="G43:G51" si="10">G13/$G$38</f>
        <v>#DIV/0!</v>
      </c>
      <c r="H43" s="13" t="e">
        <f t="shared" ref="H43:H51" si="11">H13/$H$38</f>
        <v>#DIV/0!</v>
      </c>
      <c r="I43" s="14" t="e">
        <f>AVERAGE(C43:H43)</f>
        <v>#DIV/0!</v>
      </c>
      <c r="L43" s="9"/>
    </row>
    <row r="44" spans="2:12" ht="15" customHeight="1" thickBot="1" x14ac:dyDescent="0.3">
      <c r="B44" s="6" t="s">
        <v>0</v>
      </c>
      <c r="C44" s="15" t="e">
        <f t="shared" si="6"/>
        <v>#DIV/0!</v>
      </c>
      <c r="D44" s="15" t="e">
        <f t="shared" si="7"/>
        <v>#DIV/0!</v>
      </c>
      <c r="E44" s="15" t="e">
        <f t="shared" si="8"/>
        <v>#DIV/0!</v>
      </c>
      <c r="F44" s="15" t="e">
        <f t="shared" si="9"/>
        <v>#DIV/0!</v>
      </c>
      <c r="G44" s="15" t="e">
        <f t="shared" si="10"/>
        <v>#DIV/0!</v>
      </c>
      <c r="H44" s="15" t="e">
        <f t="shared" si="11"/>
        <v>#DIV/0!</v>
      </c>
      <c r="I44" s="16" t="e">
        <f t="shared" ref="I44:I51" si="12">AVERAGE(C44:H44)</f>
        <v>#DIV/0!</v>
      </c>
      <c r="L44" s="9"/>
    </row>
    <row r="45" spans="2:12" ht="15" customHeight="1" thickBot="1" x14ac:dyDescent="0.3">
      <c r="B45" s="5" t="s">
        <v>9</v>
      </c>
      <c r="C45" s="13" t="e">
        <f t="shared" si="6"/>
        <v>#DIV/0!</v>
      </c>
      <c r="D45" s="13" t="e">
        <f t="shared" si="7"/>
        <v>#DIV/0!</v>
      </c>
      <c r="E45" s="13" t="e">
        <f t="shared" si="8"/>
        <v>#DIV/0!</v>
      </c>
      <c r="F45" s="13" t="e">
        <f t="shared" si="9"/>
        <v>#DIV/0!</v>
      </c>
      <c r="G45" s="13" t="e">
        <f t="shared" si="10"/>
        <v>#DIV/0!</v>
      </c>
      <c r="H45" s="13" t="e">
        <f t="shared" si="11"/>
        <v>#DIV/0!</v>
      </c>
      <c r="I45" s="14" t="e">
        <f t="shared" si="12"/>
        <v>#DIV/0!</v>
      </c>
      <c r="L45" s="9"/>
    </row>
    <row r="46" spans="2:12" ht="15" customHeight="1" thickBot="1" x14ac:dyDescent="0.3">
      <c r="B46" s="6" t="s">
        <v>1</v>
      </c>
      <c r="C46" s="15" t="e">
        <f t="shared" si="6"/>
        <v>#DIV/0!</v>
      </c>
      <c r="D46" s="15" t="e">
        <f t="shared" si="7"/>
        <v>#DIV/0!</v>
      </c>
      <c r="E46" s="15" t="e">
        <f t="shared" si="8"/>
        <v>#DIV/0!</v>
      </c>
      <c r="F46" s="15" t="e">
        <f t="shared" si="9"/>
        <v>#DIV/0!</v>
      </c>
      <c r="G46" s="15" t="e">
        <f t="shared" si="10"/>
        <v>#DIV/0!</v>
      </c>
      <c r="H46" s="15" t="e">
        <f t="shared" si="11"/>
        <v>#DIV/0!</v>
      </c>
      <c r="I46" s="16" t="e">
        <f t="shared" si="12"/>
        <v>#DIV/0!</v>
      </c>
      <c r="L46" s="9"/>
    </row>
    <row r="47" spans="2:12" ht="15" customHeight="1" thickBot="1" x14ac:dyDescent="0.3">
      <c r="B47" s="5" t="s">
        <v>2</v>
      </c>
      <c r="C47" s="13" t="e">
        <f t="shared" si="6"/>
        <v>#DIV/0!</v>
      </c>
      <c r="D47" s="13" t="e">
        <f t="shared" si="7"/>
        <v>#DIV/0!</v>
      </c>
      <c r="E47" s="13" t="e">
        <f t="shared" si="8"/>
        <v>#DIV/0!</v>
      </c>
      <c r="F47" s="13" t="e">
        <f t="shared" si="9"/>
        <v>#DIV/0!</v>
      </c>
      <c r="G47" s="13" t="e">
        <f t="shared" si="10"/>
        <v>#DIV/0!</v>
      </c>
      <c r="H47" s="13" t="e">
        <f t="shared" si="11"/>
        <v>#DIV/0!</v>
      </c>
      <c r="I47" s="14" t="e">
        <f t="shared" si="12"/>
        <v>#DIV/0!</v>
      </c>
      <c r="L47" s="9"/>
    </row>
    <row r="48" spans="2:12" ht="15" customHeight="1" thickBot="1" x14ac:dyDescent="0.3">
      <c r="B48" s="6" t="s">
        <v>30</v>
      </c>
      <c r="C48" s="15" t="e">
        <f t="shared" si="6"/>
        <v>#DIV/0!</v>
      </c>
      <c r="D48" s="15" t="e">
        <f t="shared" si="7"/>
        <v>#DIV/0!</v>
      </c>
      <c r="E48" s="15" t="e">
        <f t="shared" si="8"/>
        <v>#DIV/0!</v>
      </c>
      <c r="F48" s="15" t="e">
        <f t="shared" si="9"/>
        <v>#DIV/0!</v>
      </c>
      <c r="G48" s="15" t="e">
        <f t="shared" si="10"/>
        <v>#DIV/0!</v>
      </c>
      <c r="H48" s="15" t="e">
        <f t="shared" si="11"/>
        <v>#DIV/0!</v>
      </c>
      <c r="I48" s="16" t="e">
        <f t="shared" si="12"/>
        <v>#DIV/0!</v>
      </c>
      <c r="L48" s="9"/>
    </row>
    <row r="49" spans="2:12" ht="15" customHeight="1" thickBot="1" x14ac:dyDescent="0.3">
      <c r="B49" s="5" t="s">
        <v>3</v>
      </c>
      <c r="C49" s="13" t="e">
        <f t="shared" si="6"/>
        <v>#DIV/0!</v>
      </c>
      <c r="D49" s="13" t="e">
        <f t="shared" si="7"/>
        <v>#DIV/0!</v>
      </c>
      <c r="E49" s="13" t="e">
        <f t="shared" si="8"/>
        <v>#DIV/0!</v>
      </c>
      <c r="F49" s="13" t="e">
        <f t="shared" si="9"/>
        <v>#DIV/0!</v>
      </c>
      <c r="G49" s="13" t="e">
        <f t="shared" si="10"/>
        <v>#DIV/0!</v>
      </c>
      <c r="H49" s="13" t="e">
        <f t="shared" si="11"/>
        <v>#DIV/0!</v>
      </c>
      <c r="I49" s="14" t="e">
        <f t="shared" si="12"/>
        <v>#DIV/0!</v>
      </c>
      <c r="L49" s="9"/>
    </row>
    <row r="50" spans="2:12" ht="15" customHeight="1" thickBot="1" x14ac:dyDescent="0.3">
      <c r="B50" s="6" t="s">
        <v>11</v>
      </c>
      <c r="C50" s="15" t="e">
        <f t="shared" si="6"/>
        <v>#DIV/0!</v>
      </c>
      <c r="D50" s="15" t="e">
        <f t="shared" si="7"/>
        <v>#DIV/0!</v>
      </c>
      <c r="E50" s="15" t="e">
        <f t="shared" si="8"/>
        <v>#DIV/0!</v>
      </c>
      <c r="F50" s="15" t="e">
        <f t="shared" si="9"/>
        <v>#DIV/0!</v>
      </c>
      <c r="G50" s="15" t="e">
        <f t="shared" si="10"/>
        <v>#DIV/0!</v>
      </c>
      <c r="H50" s="15" t="e">
        <f t="shared" si="11"/>
        <v>#DIV/0!</v>
      </c>
      <c r="I50" s="16" t="e">
        <f t="shared" si="12"/>
        <v>#DIV/0!</v>
      </c>
      <c r="L50" s="9"/>
    </row>
    <row r="51" spans="2:12" ht="15" customHeight="1" thickBot="1" x14ac:dyDescent="0.3">
      <c r="B51" s="5" t="s">
        <v>4</v>
      </c>
      <c r="C51" s="13" t="e">
        <f t="shared" si="6"/>
        <v>#DIV/0!</v>
      </c>
      <c r="D51" s="13" t="e">
        <f t="shared" si="7"/>
        <v>#DIV/0!</v>
      </c>
      <c r="E51" s="13" t="e">
        <f t="shared" si="8"/>
        <v>#DIV/0!</v>
      </c>
      <c r="F51" s="13" t="e">
        <f t="shared" si="9"/>
        <v>#DIV/0!</v>
      </c>
      <c r="G51" s="13" t="e">
        <f t="shared" si="10"/>
        <v>#DIV/0!</v>
      </c>
      <c r="H51" s="13" t="e">
        <f t="shared" si="11"/>
        <v>#DIV/0!</v>
      </c>
      <c r="I51" s="14" t="e">
        <f t="shared" si="12"/>
        <v>#DIV/0!</v>
      </c>
      <c r="L51" s="9"/>
    </row>
    <row r="52" spans="2:12" ht="15" customHeight="1" thickBot="1" x14ac:dyDescent="0.3">
      <c r="B52" s="2"/>
      <c r="C52" s="3"/>
      <c r="D52" s="3"/>
      <c r="E52" s="3"/>
      <c r="F52" s="3"/>
      <c r="G52" s="3"/>
      <c r="H52" s="3"/>
      <c r="I52" s="4"/>
      <c r="J52" s="4"/>
    </row>
    <row r="53" spans="2:12" ht="21" customHeight="1" thickBot="1" x14ac:dyDescent="0.3">
      <c r="B53" s="414" t="s">
        <v>28</v>
      </c>
      <c r="C53" s="415"/>
      <c r="D53" s="415"/>
      <c r="E53" s="415"/>
      <c r="F53" s="415"/>
      <c r="G53" s="415"/>
      <c r="H53" s="415"/>
      <c r="I53" s="415"/>
    </row>
    <row r="54" spans="2:12" s="37" customFormat="1" ht="18" thickBot="1" x14ac:dyDescent="0.3">
      <c r="B54" s="38" t="s">
        <v>8</v>
      </c>
      <c r="C54" s="152">
        <f>$C$12</f>
        <v>2015</v>
      </c>
      <c r="D54" s="152">
        <f>$D$12</f>
        <v>2016</v>
      </c>
      <c r="E54" s="152">
        <f>$E$12</f>
        <v>2017</v>
      </c>
      <c r="F54" s="152">
        <f>$F$12</f>
        <v>2018</v>
      </c>
      <c r="G54" s="41">
        <f>$G$12</f>
        <v>2019</v>
      </c>
      <c r="H54" s="41">
        <f>$H$12</f>
        <v>2020</v>
      </c>
      <c r="I54" s="152" t="s">
        <v>5</v>
      </c>
    </row>
    <row r="55" spans="2:12" ht="15" customHeight="1" thickBot="1" x14ac:dyDescent="0.3">
      <c r="B55" s="5" t="s">
        <v>10</v>
      </c>
      <c r="C55" s="7" t="s">
        <v>6</v>
      </c>
      <c r="D55" s="7" t="e">
        <f>(D43-C43)/C43</f>
        <v>#DIV/0!</v>
      </c>
      <c r="E55" s="7" t="e">
        <f t="shared" ref="E55:H63" si="13">(E43-D43)/D43</f>
        <v>#DIV/0!</v>
      </c>
      <c r="F55" s="7" t="e">
        <f t="shared" si="13"/>
        <v>#DIV/0!</v>
      </c>
      <c r="G55" s="17" t="e">
        <f t="shared" si="13"/>
        <v>#DIV/0!</v>
      </c>
      <c r="H55" s="17" t="e">
        <f t="shared" si="13"/>
        <v>#DIV/0!</v>
      </c>
      <c r="I55" s="8" t="e">
        <f>AVERAGE(D55:H55)</f>
        <v>#DIV/0!</v>
      </c>
      <c r="L55" s="9"/>
    </row>
    <row r="56" spans="2:12" ht="15" customHeight="1" thickBot="1" x14ac:dyDescent="0.3">
      <c r="B56" s="6" t="s">
        <v>0</v>
      </c>
      <c r="C56" s="10" t="s">
        <v>6</v>
      </c>
      <c r="D56" s="10" t="e">
        <f t="shared" ref="D56:E63" si="14">(D44-C44)/C44</f>
        <v>#DIV/0!</v>
      </c>
      <c r="E56" s="10" t="e">
        <f t="shared" si="14"/>
        <v>#DIV/0!</v>
      </c>
      <c r="F56" s="10" t="e">
        <f t="shared" si="13"/>
        <v>#DIV/0!</v>
      </c>
      <c r="G56" s="18" t="e">
        <f t="shared" si="13"/>
        <v>#DIV/0!</v>
      </c>
      <c r="H56" s="18" t="e">
        <f t="shared" si="13"/>
        <v>#DIV/0!</v>
      </c>
      <c r="I56" s="11" t="e">
        <f t="shared" ref="I56:I63" si="15">AVERAGE(D56:H56)</f>
        <v>#DIV/0!</v>
      </c>
      <c r="L56" s="9"/>
    </row>
    <row r="57" spans="2:12" ht="15" customHeight="1" thickBot="1" x14ac:dyDescent="0.3">
      <c r="B57" s="5" t="s">
        <v>9</v>
      </c>
      <c r="C57" s="7" t="s">
        <v>6</v>
      </c>
      <c r="D57" s="7" t="e">
        <f t="shared" si="14"/>
        <v>#DIV/0!</v>
      </c>
      <c r="E57" s="7" t="e">
        <f t="shared" si="14"/>
        <v>#DIV/0!</v>
      </c>
      <c r="F57" s="7" t="e">
        <f t="shared" si="13"/>
        <v>#DIV/0!</v>
      </c>
      <c r="G57" s="17" t="e">
        <f t="shared" si="13"/>
        <v>#DIV/0!</v>
      </c>
      <c r="H57" s="17" t="e">
        <f t="shared" si="13"/>
        <v>#DIV/0!</v>
      </c>
      <c r="I57" s="8" t="e">
        <f t="shared" si="15"/>
        <v>#DIV/0!</v>
      </c>
      <c r="L57" s="9"/>
    </row>
    <row r="58" spans="2:12" ht="15" customHeight="1" thickBot="1" x14ac:dyDescent="0.3">
      <c r="B58" s="6" t="s">
        <v>1</v>
      </c>
      <c r="C58" s="10" t="s">
        <v>6</v>
      </c>
      <c r="D58" s="10" t="e">
        <f t="shared" si="14"/>
        <v>#DIV/0!</v>
      </c>
      <c r="E58" s="10" t="e">
        <f t="shared" si="14"/>
        <v>#DIV/0!</v>
      </c>
      <c r="F58" s="10" t="e">
        <f t="shared" si="13"/>
        <v>#DIV/0!</v>
      </c>
      <c r="G58" s="18" t="e">
        <f t="shared" si="13"/>
        <v>#DIV/0!</v>
      </c>
      <c r="H58" s="18" t="e">
        <f t="shared" si="13"/>
        <v>#DIV/0!</v>
      </c>
      <c r="I58" s="11" t="e">
        <f t="shared" si="15"/>
        <v>#DIV/0!</v>
      </c>
      <c r="L58" s="9"/>
    </row>
    <row r="59" spans="2:12" ht="15" customHeight="1" thickBot="1" x14ac:dyDescent="0.3">
      <c r="B59" s="5" t="s">
        <v>2</v>
      </c>
      <c r="C59" s="7" t="s">
        <v>6</v>
      </c>
      <c r="D59" s="7" t="e">
        <f t="shared" si="14"/>
        <v>#DIV/0!</v>
      </c>
      <c r="E59" s="7" t="e">
        <f t="shared" si="14"/>
        <v>#DIV/0!</v>
      </c>
      <c r="F59" s="7" t="e">
        <f t="shared" si="13"/>
        <v>#DIV/0!</v>
      </c>
      <c r="G59" s="17" t="e">
        <f t="shared" si="13"/>
        <v>#DIV/0!</v>
      </c>
      <c r="H59" s="17" t="e">
        <f t="shared" si="13"/>
        <v>#DIV/0!</v>
      </c>
      <c r="I59" s="8" t="e">
        <f t="shared" si="15"/>
        <v>#DIV/0!</v>
      </c>
      <c r="L59" s="9"/>
    </row>
    <row r="60" spans="2:12" ht="15" customHeight="1" thickBot="1" x14ac:dyDescent="0.3">
      <c r="B60" s="6" t="s">
        <v>30</v>
      </c>
      <c r="C60" s="10" t="s">
        <v>6</v>
      </c>
      <c r="D60" s="10" t="e">
        <f t="shared" si="14"/>
        <v>#DIV/0!</v>
      </c>
      <c r="E60" s="10" t="e">
        <f t="shared" si="14"/>
        <v>#DIV/0!</v>
      </c>
      <c r="F60" s="10" t="e">
        <f t="shared" si="13"/>
        <v>#DIV/0!</v>
      </c>
      <c r="G60" s="18" t="e">
        <f t="shared" si="13"/>
        <v>#DIV/0!</v>
      </c>
      <c r="H60" s="18" t="e">
        <f t="shared" si="13"/>
        <v>#DIV/0!</v>
      </c>
      <c r="I60" s="11" t="e">
        <f t="shared" si="15"/>
        <v>#DIV/0!</v>
      </c>
      <c r="L60" s="9"/>
    </row>
    <row r="61" spans="2:12" ht="15" customHeight="1" thickBot="1" x14ac:dyDescent="0.3">
      <c r="B61" s="5" t="s">
        <v>3</v>
      </c>
      <c r="C61" s="7" t="s">
        <v>6</v>
      </c>
      <c r="D61" s="7" t="e">
        <f t="shared" si="14"/>
        <v>#DIV/0!</v>
      </c>
      <c r="E61" s="7" t="e">
        <f t="shared" si="14"/>
        <v>#DIV/0!</v>
      </c>
      <c r="F61" s="7" t="e">
        <f t="shared" si="13"/>
        <v>#DIV/0!</v>
      </c>
      <c r="G61" s="17" t="e">
        <f t="shared" si="13"/>
        <v>#DIV/0!</v>
      </c>
      <c r="H61" s="17" t="e">
        <f t="shared" si="13"/>
        <v>#DIV/0!</v>
      </c>
      <c r="I61" s="8" t="e">
        <f t="shared" si="15"/>
        <v>#DIV/0!</v>
      </c>
      <c r="L61" s="9"/>
    </row>
    <row r="62" spans="2:12" ht="15" customHeight="1" thickBot="1" x14ac:dyDescent="0.3">
      <c r="B62" s="6" t="s">
        <v>11</v>
      </c>
      <c r="C62" s="10" t="s">
        <v>6</v>
      </c>
      <c r="D62" s="10" t="e">
        <f t="shared" si="14"/>
        <v>#DIV/0!</v>
      </c>
      <c r="E62" s="10" t="e">
        <f t="shared" si="14"/>
        <v>#DIV/0!</v>
      </c>
      <c r="F62" s="10" t="e">
        <f t="shared" si="13"/>
        <v>#DIV/0!</v>
      </c>
      <c r="G62" s="18" t="e">
        <f t="shared" si="13"/>
        <v>#DIV/0!</v>
      </c>
      <c r="H62" s="18" t="e">
        <f t="shared" si="13"/>
        <v>#DIV/0!</v>
      </c>
      <c r="I62" s="11" t="e">
        <f t="shared" si="15"/>
        <v>#DIV/0!</v>
      </c>
      <c r="L62" s="9"/>
    </row>
    <row r="63" spans="2:12" ht="15" customHeight="1" thickBot="1" x14ac:dyDescent="0.3">
      <c r="B63" s="5" t="s">
        <v>4</v>
      </c>
      <c r="C63" s="7" t="s">
        <v>6</v>
      </c>
      <c r="D63" s="7" t="e">
        <f t="shared" si="14"/>
        <v>#DIV/0!</v>
      </c>
      <c r="E63" s="7" t="e">
        <f t="shared" si="14"/>
        <v>#DIV/0!</v>
      </c>
      <c r="F63" s="7" t="e">
        <f t="shared" si="13"/>
        <v>#DIV/0!</v>
      </c>
      <c r="G63" s="17" t="e">
        <f t="shared" si="13"/>
        <v>#DIV/0!</v>
      </c>
      <c r="H63" s="17" t="e">
        <f t="shared" si="13"/>
        <v>#DIV/0!</v>
      </c>
      <c r="I63" s="8" t="e">
        <f t="shared" si="15"/>
        <v>#DIV/0!</v>
      </c>
      <c r="L63" s="9"/>
    </row>
    <row r="64" spans="2:12" ht="15" customHeight="1" x14ac:dyDescent="0.25"/>
    <row r="65" spans="2:12" ht="21" customHeight="1" x14ac:dyDescent="0.25">
      <c r="B65" s="416" t="s">
        <v>75</v>
      </c>
      <c r="C65" s="417"/>
      <c r="D65" s="417"/>
      <c r="E65" s="417"/>
      <c r="F65" s="417"/>
      <c r="G65" s="417"/>
      <c r="H65" s="417"/>
      <c r="I65" s="417"/>
      <c r="J65" s="417"/>
      <c r="K65" s="417"/>
      <c r="L65" s="417"/>
    </row>
    <row r="66" spans="2:12" s="37" customFormat="1" ht="18" thickBot="1" x14ac:dyDescent="0.3">
      <c r="B66" s="38" t="s">
        <v>17</v>
      </c>
      <c r="C66" s="152" t="s">
        <v>27</v>
      </c>
      <c r="D66" s="152" t="s">
        <v>18</v>
      </c>
      <c r="E66" s="38" t="s">
        <v>14</v>
      </c>
      <c r="F66" s="418" t="s">
        <v>23</v>
      </c>
      <c r="G66" s="419"/>
      <c r="H66" s="419"/>
      <c r="I66" s="419"/>
      <c r="J66" s="419"/>
      <c r="K66" s="419"/>
      <c r="L66" s="420"/>
    </row>
    <row r="67" spans="2:12" ht="15" customHeight="1" thickBot="1" x14ac:dyDescent="0.3">
      <c r="B67" s="5" t="s">
        <v>10</v>
      </c>
      <c r="C67" s="7" t="e">
        <f t="shared" ref="C67:C75" si="16">I26</f>
        <v>#DIV/0!</v>
      </c>
      <c r="D67" s="7" t="e">
        <f t="shared" ref="D67:D75" si="17">I55</f>
        <v>#DIV/0!</v>
      </c>
      <c r="E67" s="57"/>
      <c r="F67" s="411"/>
      <c r="G67" s="412"/>
      <c r="H67" s="412"/>
      <c r="I67" s="412"/>
      <c r="J67" s="412"/>
      <c r="K67" s="412"/>
      <c r="L67" s="413"/>
    </row>
    <row r="68" spans="2:12" ht="15" customHeight="1" thickBot="1" x14ac:dyDescent="0.3">
      <c r="B68" s="6" t="s">
        <v>0</v>
      </c>
      <c r="C68" s="10" t="e">
        <f t="shared" si="16"/>
        <v>#DIV/0!</v>
      </c>
      <c r="D68" s="10" t="e">
        <f t="shared" si="17"/>
        <v>#DIV/0!</v>
      </c>
      <c r="E68" s="57"/>
      <c r="F68" s="411"/>
      <c r="G68" s="412"/>
      <c r="H68" s="412"/>
      <c r="I68" s="412"/>
      <c r="J68" s="412"/>
      <c r="K68" s="412"/>
      <c r="L68" s="413"/>
    </row>
    <row r="69" spans="2:12" ht="15" customHeight="1" thickBot="1" x14ac:dyDescent="0.3">
      <c r="B69" s="5" t="s">
        <v>9</v>
      </c>
      <c r="C69" s="7" t="e">
        <f t="shared" si="16"/>
        <v>#DIV/0!</v>
      </c>
      <c r="D69" s="7" t="e">
        <f t="shared" si="17"/>
        <v>#DIV/0!</v>
      </c>
      <c r="E69" s="57"/>
      <c r="F69" s="411"/>
      <c r="G69" s="412"/>
      <c r="H69" s="412"/>
      <c r="I69" s="412"/>
      <c r="J69" s="412"/>
      <c r="K69" s="412"/>
      <c r="L69" s="413"/>
    </row>
    <row r="70" spans="2:12" ht="15" customHeight="1" thickBot="1" x14ac:dyDescent="0.3">
      <c r="B70" s="6" t="s">
        <v>1</v>
      </c>
      <c r="C70" s="10" t="e">
        <f t="shared" si="16"/>
        <v>#DIV/0!</v>
      </c>
      <c r="D70" s="10" t="e">
        <f t="shared" si="17"/>
        <v>#DIV/0!</v>
      </c>
      <c r="E70" s="57"/>
      <c r="F70" s="411"/>
      <c r="G70" s="412"/>
      <c r="H70" s="412"/>
      <c r="I70" s="412"/>
      <c r="J70" s="412"/>
      <c r="K70" s="412"/>
      <c r="L70" s="413"/>
    </row>
    <row r="71" spans="2:12" ht="15" customHeight="1" thickBot="1" x14ac:dyDescent="0.3">
      <c r="B71" s="5" t="s">
        <v>2</v>
      </c>
      <c r="C71" s="7" t="e">
        <f t="shared" si="16"/>
        <v>#DIV/0!</v>
      </c>
      <c r="D71" s="7" t="e">
        <f t="shared" si="17"/>
        <v>#DIV/0!</v>
      </c>
      <c r="E71" s="57"/>
      <c r="F71" s="411"/>
      <c r="G71" s="412"/>
      <c r="H71" s="412"/>
      <c r="I71" s="412"/>
      <c r="J71" s="412"/>
      <c r="K71" s="412"/>
      <c r="L71" s="413"/>
    </row>
    <row r="72" spans="2:12" ht="15" customHeight="1" thickBot="1" x14ac:dyDescent="0.3">
      <c r="B72" s="6" t="s">
        <v>30</v>
      </c>
      <c r="C72" s="10" t="e">
        <f t="shared" si="16"/>
        <v>#DIV/0!</v>
      </c>
      <c r="D72" s="10" t="e">
        <f t="shared" si="17"/>
        <v>#DIV/0!</v>
      </c>
      <c r="E72" s="57"/>
      <c r="F72" s="411"/>
      <c r="G72" s="412"/>
      <c r="H72" s="412"/>
      <c r="I72" s="412"/>
      <c r="J72" s="412"/>
      <c r="K72" s="412"/>
      <c r="L72" s="413"/>
    </row>
    <row r="73" spans="2:12" ht="15" customHeight="1" thickBot="1" x14ac:dyDescent="0.3">
      <c r="B73" s="5" t="s">
        <v>3</v>
      </c>
      <c r="C73" s="7" t="e">
        <f t="shared" si="16"/>
        <v>#DIV/0!</v>
      </c>
      <c r="D73" s="7" t="e">
        <f t="shared" si="17"/>
        <v>#DIV/0!</v>
      </c>
      <c r="E73" s="57"/>
      <c r="F73" s="411"/>
      <c r="G73" s="412"/>
      <c r="H73" s="412"/>
      <c r="I73" s="412"/>
      <c r="J73" s="412"/>
      <c r="K73" s="412"/>
      <c r="L73" s="413"/>
    </row>
    <row r="74" spans="2:12" ht="15" customHeight="1" thickBot="1" x14ac:dyDescent="0.3">
      <c r="B74" s="6" t="s">
        <v>11</v>
      </c>
      <c r="C74" s="10" t="e">
        <f t="shared" si="16"/>
        <v>#DIV/0!</v>
      </c>
      <c r="D74" s="10" t="e">
        <f t="shared" si="17"/>
        <v>#DIV/0!</v>
      </c>
      <c r="E74" s="57"/>
      <c r="F74" s="411"/>
      <c r="G74" s="412"/>
      <c r="H74" s="412"/>
      <c r="I74" s="412"/>
      <c r="J74" s="412"/>
      <c r="K74" s="412"/>
      <c r="L74" s="413"/>
    </row>
    <row r="75" spans="2:12" ht="15" customHeight="1" thickBot="1" x14ac:dyDescent="0.3">
      <c r="B75" s="5" t="s">
        <v>4</v>
      </c>
      <c r="C75" s="7" t="e">
        <f t="shared" si="16"/>
        <v>#DIV/0!</v>
      </c>
      <c r="D75" s="7" t="e">
        <f t="shared" si="17"/>
        <v>#DIV/0!</v>
      </c>
      <c r="E75" s="57"/>
      <c r="F75" s="411"/>
      <c r="G75" s="412"/>
      <c r="H75" s="412"/>
      <c r="I75" s="412"/>
      <c r="J75" s="412"/>
      <c r="K75" s="412"/>
      <c r="L75" s="413"/>
    </row>
    <row r="76" spans="2:12" ht="15" customHeight="1" thickBot="1" x14ac:dyDescent="0.3"/>
    <row r="77" spans="2:12" ht="21" customHeight="1" thickBot="1" x14ac:dyDescent="0.3">
      <c r="B77" s="434" t="s">
        <v>21</v>
      </c>
      <c r="C77" s="435"/>
      <c r="D77" s="435"/>
      <c r="E77" s="436"/>
      <c r="I77" s="25"/>
      <c r="J77" s="25"/>
      <c r="K77" s="25"/>
    </row>
    <row r="78" spans="2:12" s="37" customFormat="1" ht="18" thickBot="1" x14ac:dyDescent="0.3">
      <c r="B78" s="38" t="s">
        <v>8</v>
      </c>
      <c r="C78" s="152" t="s">
        <v>5</v>
      </c>
      <c r="D78" s="152">
        <f>H12+1</f>
        <v>2021</v>
      </c>
      <c r="E78" s="152">
        <f>D78+10</f>
        <v>2031</v>
      </c>
      <c r="F78" s="42"/>
      <c r="H78" s="25"/>
      <c r="I78" s="25"/>
      <c r="J78" s="25"/>
      <c r="K78" s="25"/>
    </row>
    <row r="79" spans="2:12" ht="15" customHeight="1" thickBot="1" x14ac:dyDescent="0.3">
      <c r="B79" s="5" t="s">
        <v>10</v>
      </c>
      <c r="C79" s="12" t="e">
        <f>I13</f>
        <v>#DIV/0!</v>
      </c>
      <c r="D79" s="12" t="e">
        <f t="shared" ref="D79:D87" si="18">C79*(1+$E67)</f>
        <v>#DIV/0!</v>
      </c>
      <c r="E79" s="19" t="e">
        <f t="shared" ref="E79:E87" si="19">D79*(1+$E67)^10</f>
        <v>#DIV/0!</v>
      </c>
      <c r="G79" s="433" t="s">
        <v>68</v>
      </c>
      <c r="H79" s="433"/>
      <c r="I79" s="433"/>
      <c r="J79" s="433"/>
      <c r="K79" s="433"/>
    </row>
    <row r="80" spans="2:12" ht="15" customHeight="1" thickBot="1" x14ac:dyDescent="0.3">
      <c r="B80" s="6" t="s">
        <v>0</v>
      </c>
      <c r="C80" s="20" t="e">
        <f t="shared" ref="C80:C87" si="20">I14</f>
        <v>#DIV/0!</v>
      </c>
      <c r="D80" s="20" t="e">
        <f t="shared" si="18"/>
        <v>#DIV/0!</v>
      </c>
      <c r="E80" s="21" t="e">
        <f t="shared" si="19"/>
        <v>#DIV/0!</v>
      </c>
      <c r="G80" s="433"/>
      <c r="H80" s="433"/>
      <c r="I80" s="433"/>
      <c r="J80" s="433"/>
      <c r="K80" s="433"/>
    </row>
    <row r="81" spans="2:11" ht="15" customHeight="1" thickBot="1" x14ac:dyDescent="0.3">
      <c r="B81" s="5" t="s">
        <v>9</v>
      </c>
      <c r="C81" s="12" t="e">
        <f t="shared" si="20"/>
        <v>#DIV/0!</v>
      </c>
      <c r="D81" s="12" t="e">
        <f t="shared" si="18"/>
        <v>#DIV/0!</v>
      </c>
      <c r="E81" s="19" t="e">
        <f t="shared" si="19"/>
        <v>#DIV/0!</v>
      </c>
      <c r="G81" s="433"/>
      <c r="H81" s="433"/>
      <c r="I81" s="433"/>
      <c r="J81" s="433"/>
      <c r="K81" s="433"/>
    </row>
    <row r="82" spans="2:11" ht="15" customHeight="1" thickBot="1" x14ac:dyDescent="0.3">
      <c r="B82" s="6" t="s">
        <v>1</v>
      </c>
      <c r="C82" s="20" t="e">
        <f t="shared" si="20"/>
        <v>#DIV/0!</v>
      </c>
      <c r="D82" s="22" t="e">
        <f t="shared" si="18"/>
        <v>#DIV/0!</v>
      </c>
      <c r="E82" s="21" t="e">
        <f t="shared" si="19"/>
        <v>#DIV/0!</v>
      </c>
      <c r="G82" s="485" t="s">
        <v>67</v>
      </c>
      <c r="H82" s="485"/>
      <c r="I82" s="485"/>
      <c r="J82" s="485"/>
      <c r="K82" s="485"/>
    </row>
    <row r="83" spans="2:11" ht="15" customHeight="1" thickBot="1" x14ac:dyDescent="0.3">
      <c r="B83" s="5" t="s">
        <v>2</v>
      </c>
      <c r="C83" s="12" t="e">
        <f t="shared" si="20"/>
        <v>#DIV/0!</v>
      </c>
      <c r="D83" s="12" t="e">
        <f t="shared" si="18"/>
        <v>#DIV/0!</v>
      </c>
      <c r="E83" s="19" t="e">
        <f t="shared" si="19"/>
        <v>#DIV/0!</v>
      </c>
      <c r="G83" s="485"/>
      <c r="H83" s="485"/>
      <c r="I83" s="485"/>
      <c r="J83" s="485"/>
      <c r="K83" s="485"/>
    </row>
    <row r="84" spans="2:11" ht="15" customHeight="1" thickBot="1" x14ac:dyDescent="0.3">
      <c r="B84" s="6" t="s">
        <v>30</v>
      </c>
      <c r="C84" s="20" t="e">
        <f t="shared" si="20"/>
        <v>#DIV/0!</v>
      </c>
      <c r="D84" s="20" t="e">
        <f t="shared" si="18"/>
        <v>#DIV/0!</v>
      </c>
      <c r="E84" s="21" t="e">
        <f t="shared" si="19"/>
        <v>#DIV/0!</v>
      </c>
      <c r="G84" s="485"/>
      <c r="H84" s="485"/>
      <c r="I84" s="485"/>
      <c r="J84" s="485"/>
      <c r="K84" s="485"/>
    </row>
    <row r="85" spans="2:11" ht="15" customHeight="1" thickBot="1" x14ac:dyDescent="0.3">
      <c r="B85" s="5" t="s">
        <v>3</v>
      </c>
      <c r="C85" s="12" t="e">
        <f t="shared" si="20"/>
        <v>#DIV/0!</v>
      </c>
      <c r="D85" s="12" t="e">
        <f t="shared" si="18"/>
        <v>#DIV/0!</v>
      </c>
      <c r="E85" s="19" t="e">
        <f t="shared" si="19"/>
        <v>#DIV/0!</v>
      </c>
      <c r="G85" s="485"/>
      <c r="H85" s="485"/>
      <c r="I85" s="485"/>
      <c r="J85" s="485"/>
      <c r="K85" s="485"/>
    </row>
    <row r="86" spans="2:11" ht="15" customHeight="1" thickBot="1" x14ac:dyDescent="0.3">
      <c r="B86" s="6" t="s">
        <v>11</v>
      </c>
      <c r="C86" s="20" t="e">
        <f t="shared" si="20"/>
        <v>#DIV/0!</v>
      </c>
      <c r="D86" s="20" t="e">
        <f t="shared" si="18"/>
        <v>#DIV/0!</v>
      </c>
      <c r="E86" s="21" t="e">
        <f t="shared" si="19"/>
        <v>#DIV/0!</v>
      </c>
      <c r="H86" s="52"/>
      <c r="I86" s="52"/>
      <c r="J86" s="52"/>
      <c r="K86" s="52"/>
    </row>
    <row r="87" spans="2:11" ht="15" customHeight="1" thickBot="1" x14ac:dyDescent="0.3">
      <c r="B87" s="5" t="s">
        <v>4</v>
      </c>
      <c r="C87" s="12" t="e">
        <f t="shared" si="20"/>
        <v>#DIV/0!</v>
      </c>
      <c r="D87" s="12" t="e">
        <f t="shared" si="18"/>
        <v>#DIV/0!</v>
      </c>
      <c r="E87" s="19" t="e">
        <f t="shared" si="19"/>
        <v>#DIV/0!</v>
      </c>
      <c r="H87" s="52"/>
      <c r="I87" s="52"/>
      <c r="J87" s="52"/>
      <c r="K87" s="52"/>
    </row>
    <row r="88" spans="2:11" ht="15" customHeight="1" thickBot="1" x14ac:dyDescent="0.3">
      <c r="H88" s="52"/>
      <c r="I88" s="52"/>
      <c r="J88" s="52"/>
      <c r="K88" s="52"/>
    </row>
    <row r="89" spans="2:11" ht="21" customHeight="1" thickBot="1" x14ac:dyDescent="0.3">
      <c r="B89" s="427" t="s">
        <v>20</v>
      </c>
      <c r="C89" s="429"/>
      <c r="G89" s="452" t="s">
        <v>37</v>
      </c>
      <c r="H89" s="453"/>
      <c r="I89" s="453"/>
      <c r="J89" s="453"/>
      <c r="K89" s="453"/>
    </row>
    <row r="90" spans="2:11" s="37" customFormat="1" ht="18" thickBot="1" x14ac:dyDescent="0.3">
      <c r="B90" s="38" t="s">
        <v>17</v>
      </c>
      <c r="C90" s="152" t="s">
        <v>19</v>
      </c>
      <c r="E90" s="28" t="s">
        <v>29</v>
      </c>
      <c r="G90" s="473" t="s">
        <v>31</v>
      </c>
      <c r="H90" s="474"/>
      <c r="I90" s="475"/>
      <c r="J90" s="40">
        <f>D78</f>
        <v>2021</v>
      </c>
      <c r="K90" s="40">
        <f>E78</f>
        <v>2031</v>
      </c>
    </row>
    <row r="91" spans="2:11" ht="15" customHeight="1" thickBot="1" x14ac:dyDescent="0.3">
      <c r="B91" s="5" t="s">
        <v>10</v>
      </c>
      <c r="C91" s="23">
        <v>16.920000000000002</v>
      </c>
      <c r="E91" s="29">
        <v>1940</v>
      </c>
      <c r="G91" s="469" t="s">
        <v>10</v>
      </c>
      <c r="H91" s="470"/>
      <c r="I91" s="471"/>
      <c r="J91" s="23" t="e">
        <f t="shared" ref="J91:J99" si="21">D79*C91/$E$91</f>
        <v>#DIV/0!</v>
      </c>
      <c r="K91" s="23" t="e">
        <f t="shared" ref="K91:K99" si="22">E79*C91/$E$91</f>
        <v>#DIV/0!</v>
      </c>
    </row>
    <row r="92" spans="2:11" ht="15" customHeight="1" thickBot="1" x14ac:dyDescent="0.3">
      <c r="B92" s="6" t="s">
        <v>0</v>
      </c>
      <c r="C92" s="24">
        <v>10.18</v>
      </c>
      <c r="G92" s="441" t="s">
        <v>0</v>
      </c>
      <c r="H92" s="442"/>
      <c r="I92" s="443"/>
      <c r="J92" s="120" t="e">
        <f t="shared" si="21"/>
        <v>#DIV/0!</v>
      </c>
      <c r="K92" s="120" t="e">
        <f t="shared" si="22"/>
        <v>#DIV/0!</v>
      </c>
    </row>
    <row r="93" spans="2:11" ht="15" customHeight="1" thickBot="1" x14ac:dyDescent="0.3">
      <c r="B93" s="5" t="s">
        <v>9</v>
      </c>
      <c r="C93" s="23">
        <v>7.33</v>
      </c>
      <c r="G93" s="469" t="s">
        <v>9</v>
      </c>
      <c r="H93" s="470"/>
      <c r="I93" s="471"/>
      <c r="J93" s="23" t="e">
        <f t="shared" si="21"/>
        <v>#DIV/0!</v>
      </c>
      <c r="K93" s="23" t="e">
        <f t="shared" si="22"/>
        <v>#DIV/0!</v>
      </c>
    </row>
    <row r="94" spans="2:11" ht="15" customHeight="1" thickBot="1" x14ac:dyDescent="0.3">
      <c r="B94" s="6" t="s">
        <v>1</v>
      </c>
      <c r="C94" s="24">
        <v>2</v>
      </c>
      <c r="G94" s="441" t="s">
        <v>1</v>
      </c>
      <c r="H94" s="442"/>
      <c r="I94" s="443"/>
      <c r="J94" s="120" t="e">
        <f t="shared" si="21"/>
        <v>#DIV/0!</v>
      </c>
      <c r="K94" s="120" t="e">
        <f t="shared" si="22"/>
        <v>#DIV/0!</v>
      </c>
    </row>
    <row r="95" spans="2:11" ht="15" customHeight="1" thickBot="1" x14ac:dyDescent="0.3">
      <c r="B95" s="5" t="s">
        <v>2</v>
      </c>
      <c r="C95" s="23">
        <v>5.43</v>
      </c>
      <c r="G95" s="469" t="s">
        <v>2</v>
      </c>
      <c r="H95" s="470"/>
      <c r="I95" s="471"/>
      <c r="J95" s="23" t="e">
        <f t="shared" si="21"/>
        <v>#DIV/0!</v>
      </c>
      <c r="K95" s="23" t="e">
        <f t="shared" si="22"/>
        <v>#DIV/0!</v>
      </c>
    </row>
    <row r="96" spans="2:11" ht="15" customHeight="1" thickBot="1" x14ac:dyDescent="0.3">
      <c r="B96" s="6" t="s">
        <v>30</v>
      </c>
      <c r="C96" s="24">
        <v>1.62</v>
      </c>
      <c r="G96" s="441" t="s">
        <v>30</v>
      </c>
      <c r="H96" s="442"/>
      <c r="I96" s="443"/>
      <c r="J96" s="120" t="e">
        <f t="shared" si="21"/>
        <v>#DIV/0!</v>
      </c>
      <c r="K96" s="120" t="e">
        <f t="shared" si="22"/>
        <v>#DIV/0!</v>
      </c>
    </row>
    <row r="97" spans="2:14" ht="15" customHeight="1" thickBot="1" x14ac:dyDescent="0.3">
      <c r="B97" s="5" t="s">
        <v>3</v>
      </c>
      <c r="C97" s="23">
        <v>8.89</v>
      </c>
      <c r="G97" s="469" t="s">
        <v>3</v>
      </c>
      <c r="H97" s="470"/>
      <c r="I97" s="471"/>
      <c r="J97" s="23" t="e">
        <f t="shared" si="21"/>
        <v>#DIV/0!</v>
      </c>
      <c r="K97" s="23" t="e">
        <f t="shared" si="22"/>
        <v>#DIV/0!</v>
      </c>
    </row>
    <row r="98" spans="2:14" ht="15" customHeight="1" thickBot="1" x14ac:dyDescent="0.3">
      <c r="B98" s="6" t="s">
        <v>11</v>
      </c>
      <c r="C98" s="24">
        <v>8.93</v>
      </c>
      <c r="G98" s="441" t="s">
        <v>11</v>
      </c>
      <c r="H98" s="442"/>
      <c r="I98" s="443"/>
      <c r="J98" s="120" t="e">
        <f t="shared" si="21"/>
        <v>#DIV/0!</v>
      </c>
      <c r="K98" s="120" t="e">
        <f t="shared" si="22"/>
        <v>#DIV/0!</v>
      </c>
    </row>
    <row r="99" spans="2:14" ht="15" customHeight="1" thickBot="1" x14ac:dyDescent="0.3">
      <c r="B99" s="5" t="s">
        <v>4</v>
      </c>
      <c r="C99" s="23">
        <v>5.03</v>
      </c>
      <c r="G99" s="469" t="s">
        <v>4</v>
      </c>
      <c r="H99" s="470"/>
      <c r="I99" s="471"/>
      <c r="J99" s="23" t="e">
        <f t="shared" si="21"/>
        <v>#DIV/0!</v>
      </c>
      <c r="K99" s="23" t="e">
        <f t="shared" si="22"/>
        <v>#DIV/0!</v>
      </c>
    </row>
    <row r="100" spans="2:14" ht="15" customHeight="1" thickBot="1" x14ac:dyDescent="0.3">
      <c r="B100" s="6" t="s">
        <v>122</v>
      </c>
      <c r="C100" s="24">
        <v>22</v>
      </c>
      <c r="G100" s="441" t="s">
        <v>122</v>
      </c>
      <c r="H100" s="442"/>
      <c r="I100" s="443"/>
      <c r="J100" s="120" t="e">
        <f>K100</f>
        <v>#DIV/0!</v>
      </c>
      <c r="K100" s="120" t="e">
        <f>H22*C100/$E$91</f>
        <v>#DIV/0!</v>
      </c>
    </row>
    <row r="101" spans="2:14" ht="15" customHeight="1" thickBot="1" x14ac:dyDescent="0.3">
      <c r="G101" s="476" t="s">
        <v>38</v>
      </c>
      <c r="H101" s="477"/>
      <c r="I101" s="478"/>
      <c r="J101" s="45">
        <v>1</v>
      </c>
      <c r="K101" s="45">
        <v>1</v>
      </c>
    </row>
    <row r="102" spans="2:14" ht="21.75" thickBot="1" x14ac:dyDescent="0.3">
      <c r="G102" s="479" t="s">
        <v>16</v>
      </c>
      <c r="H102" s="480"/>
      <c r="I102" s="481"/>
      <c r="J102" s="50">
        <f>IFERROR(ROUND(SUM(J91:J101),0),0)</f>
        <v>0</v>
      </c>
      <c r="K102" s="121">
        <f>IFERROR(ROUND(SUM(K91:K101),0),0)</f>
        <v>0</v>
      </c>
      <c r="M102" s="146"/>
      <c r="N102" s="145"/>
    </row>
    <row r="103" spans="2:14" ht="21" x14ac:dyDescent="0.25">
      <c r="G103" s="136"/>
      <c r="H103" s="136"/>
      <c r="I103" s="136"/>
      <c r="J103" s="137"/>
      <c r="K103" s="139"/>
    </row>
    <row r="104" spans="2:14" ht="20.100000000000001" customHeight="1" x14ac:dyDescent="0.25"/>
    <row r="105" spans="2:14" ht="24.95" customHeight="1" x14ac:dyDescent="0.25">
      <c r="B105" s="451" t="s">
        <v>137</v>
      </c>
      <c r="C105" s="451"/>
      <c r="D105" s="451"/>
      <c r="E105" s="451"/>
      <c r="F105" s="451"/>
      <c r="G105" s="451"/>
      <c r="H105" s="451"/>
      <c r="I105" s="451"/>
      <c r="J105" s="451"/>
      <c r="K105" s="451"/>
      <c r="L105" s="30"/>
      <c r="M105" s="30"/>
    </row>
    <row r="106" spans="2:14" ht="9" customHeight="1" x14ac:dyDescent="0.25"/>
    <row r="107" spans="2:14" ht="21" customHeight="1" thickBot="1" x14ac:dyDescent="0.3">
      <c r="B107" s="452" t="s">
        <v>140</v>
      </c>
      <c r="C107" s="453"/>
      <c r="D107" s="453"/>
      <c r="G107" s="409" t="s">
        <v>43</v>
      </c>
      <c r="H107" s="410"/>
      <c r="I107" s="410"/>
      <c r="J107" s="410"/>
      <c r="K107" s="410"/>
    </row>
    <row r="108" spans="2:14" ht="21" customHeight="1" thickBot="1" x14ac:dyDescent="0.3">
      <c r="B108" s="46" t="s">
        <v>42</v>
      </c>
      <c r="C108" s="47" t="s">
        <v>41</v>
      </c>
      <c r="D108" s="122">
        <f>ROUND(K102*13%,0)</f>
        <v>0</v>
      </c>
      <c r="G108" s="482" t="s">
        <v>44</v>
      </c>
      <c r="H108" s="483"/>
      <c r="I108" s="484"/>
      <c r="J108" s="47" t="s">
        <v>41</v>
      </c>
      <c r="K108" s="122">
        <f>IF($K$102&gt;45,4,IF($K$102&gt;30,3,IF($K$102&gt;0,2,0)))</f>
        <v>0</v>
      </c>
    </row>
    <row r="109" spans="2:14" ht="9" customHeight="1" thickBot="1" x14ac:dyDescent="0.3"/>
    <row r="110" spans="2:14" ht="15" customHeight="1" thickBot="1" x14ac:dyDescent="0.3">
      <c r="G110" s="444" t="s">
        <v>48</v>
      </c>
      <c r="H110" s="445"/>
      <c r="I110" s="135" t="s">
        <v>50</v>
      </c>
    </row>
    <row r="111" spans="2:14" x14ac:dyDescent="0.25">
      <c r="G111" s="446" t="s">
        <v>45</v>
      </c>
      <c r="H111" s="446"/>
      <c r="I111" s="153">
        <v>2</v>
      </c>
    </row>
    <row r="112" spans="2:14" x14ac:dyDescent="0.25">
      <c r="G112" s="447" t="s">
        <v>46</v>
      </c>
      <c r="H112" s="447"/>
      <c r="I112" s="154">
        <v>3</v>
      </c>
    </row>
    <row r="113" spans="2:13" x14ac:dyDescent="0.25">
      <c r="G113" s="447" t="s">
        <v>47</v>
      </c>
      <c r="H113" s="447"/>
      <c r="I113" s="154">
        <v>4</v>
      </c>
    </row>
    <row r="114" spans="2:13" x14ac:dyDescent="0.25">
      <c r="G114" s="138"/>
      <c r="H114" s="138"/>
      <c r="I114" s="138"/>
    </row>
    <row r="116" spans="2:13" ht="24.95" customHeight="1" x14ac:dyDescent="0.25">
      <c r="B116" s="151" t="s">
        <v>139</v>
      </c>
      <c r="L116" s="30"/>
      <c r="M116" s="30"/>
    </row>
    <row r="118" spans="2:13" ht="21" customHeight="1" thickBot="1" x14ac:dyDescent="0.3">
      <c r="B118" s="452" t="s">
        <v>51</v>
      </c>
      <c r="C118" s="453"/>
      <c r="D118" s="453"/>
      <c r="E118" s="453"/>
      <c r="F118" s="453"/>
      <c r="G118" s="453"/>
      <c r="H118" s="453"/>
      <c r="I118" s="453"/>
    </row>
    <row r="119" spans="2:13" ht="21" customHeight="1" x14ac:dyDescent="0.25">
      <c r="B119" s="316" t="s">
        <v>135</v>
      </c>
      <c r="C119" s="317"/>
      <c r="D119" s="317"/>
      <c r="E119" s="317"/>
      <c r="F119" s="318"/>
      <c r="G119" s="460" t="s">
        <v>56</v>
      </c>
      <c r="H119" s="461"/>
      <c r="I119" s="58"/>
    </row>
    <row r="120" spans="2:13" ht="21.75" thickBot="1" x14ac:dyDescent="0.3">
      <c r="B120" s="319"/>
      <c r="C120" s="320"/>
      <c r="D120" s="320"/>
      <c r="E120" s="320"/>
      <c r="F120" s="321"/>
      <c r="G120" s="462" t="s">
        <v>57</v>
      </c>
      <c r="H120" s="463"/>
      <c r="I120" s="59"/>
    </row>
    <row r="121" spans="2:13" ht="21" customHeight="1" x14ac:dyDescent="0.25">
      <c r="B121" s="316" t="s">
        <v>138</v>
      </c>
      <c r="C121" s="317"/>
      <c r="D121" s="317"/>
      <c r="E121" s="317"/>
      <c r="F121" s="318"/>
      <c r="G121" s="464" t="s">
        <v>76</v>
      </c>
      <c r="H121" s="465"/>
      <c r="I121" s="58"/>
    </row>
    <row r="122" spans="2:13" ht="21.75" thickBot="1" x14ac:dyDescent="0.3">
      <c r="B122" s="319"/>
      <c r="C122" s="320"/>
      <c r="D122" s="320"/>
      <c r="E122" s="320"/>
      <c r="F122" s="321"/>
      <c r="G122" s="458" t="s">
        <v>136</v>
      </c>
      <c r="H122" s="459"/>
      <c r="I122" s="59"/>
    </row>
    <row r="123" spans="2:13" ht="15" customHeight="1" thickBot="1" x14ac:dyDescent="0.3"/>
    <row r="124" spans="2:13" ht="16.5" thickBot="1" x14ac:dyDescent="0.3">
      <c r="B124" s="403" t="s">
        <v>66</v>
      </c>
      <c r="C124" s="404"/>
      <c r="D124" s="404"/>
      <c r="E124" s="404"/>
      <c r="F124" s="404"/>
      <c r="G124" s="404"/>
      <c r="H124" s="404"/>
      <c r="I124" s="405"/>
    </row>
    <row r="125" spans="2:13" ht="75" customHeight="1" thickBot="1" x14ac:dyDescent="0.3">
      <c r="B125" s="406"/>
      <c r="C125" s="407"/>
      <c r="D125" s="407"/>
      <c r="E125" s="407"/>
      <c r="F125" s="407"/>
      <c r="G125" s="407"/>
      <c r="H125" s="407"/>
      <c r="I125" s="408"/>
    </row>
  </sheetData>
  <sheetProtection algorithmName="SHA-512" hashValue="QtCS3tGORdpJ9DRH/xVdd1ouRljBNWhHLxqIf3vqeuwI/tsVWtx/bsjYDps+CBFJEbsL0uvuJ6MDb1Q/nBJCiQ==" saltValue="3AYs5mHXHiG6Y69T5OQU/g==" spinCount="100000" sheet="1" objects="1" scenarios="1" selectLockedCells="1"/>
  <mergeCells count="59">
    <mergeCell ref="B65:L65"/>
    <mergeCell ref="C1:I1"/>
    <mergeCell ref="C5:L5"/>
    <mergeCell ref="K8:L10"/>
    <mergeCell ref="B9:G9"/>
    <mergeCell ref="B11:I11"/>
    <mergeCell ref="K13:L17"/>
    <mergeCell ref="B24:I24"/>
    <mergeCell ref="B36:I36"/>
    <mergeCell ref="K37:L39"/>
    <mergeCell ref="B41:I41"/>
    <mergeCell ref="B53:I53"/>
    <mergeCell ref="D3:I3"/>
    <mergeCell ref="D4:E4"/>
    <mergeCell ref="B77:E77"/>
    <mergeCell ref="G79:K81"/>
    <mergeCell ref="F66:L66"/>
    <mergeCell ref="F67:L67"/>
    <mergeCell ref="F68:L68"/>
    <mergeCell ref="F69:L69"/>
    <mergeCell ref="F70:L70"/>
    <mergeCell ref="F71:L71"/>
    <mergeCell ref="G92:I92"/>
    <mergeCell ref="F72:L72"/>
    <mergeCell ref="F73:L73"/>
    <mergeCell ref="F74:L74"/>
    <mergeCell ref="F75:L75"/>
    <mergeCell ref="G82:K85"/>
    <mergeCell ref="B89:C89"/>
    <mergeCell ref="G89:K89"/>
    <mergeCell ref="G90:I90"/>
    <mergeCell ref="G91:I91"/>
    <mergeCell ref="B107:D107"/>
    <mergeCell ref="G107:K107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B105:K105"/>
    <mergeCell ref="B119:F120"/>
    <mergeCell ref="B121:F122"/>
    <mergeCell ref="B124:I124"/>
    <mergeCell ref="B125:I125"/>
    <mergeCell ref="G108:I108"/>
    <mergeCell ref="G110:H110"/>
    <mergeCell ref="G111:H111"/>
    <mergeCell ref="G112:H112"/>
    <mergeCell ref="G113:H113"/>
    <mergeCell ref="B118:I118"/>
    <mergeCell ref="G119:H119"/>
    <mergeCell ref="G120:H120"/>
    <mergeCell ref="G121:H121"/>
    <mergeCell ref="G122:H122"/>
  </mergeCells>
  <pageMargins left="0.78740157480314965" right="0.78740157480314965" top="0.78740157480314965" bottom="0.98425196850393704" header="0.19685039370078741" footer="0.19685039370078741"/>
  <pageSetup scale="62" fitToHeight="0" orientation="portrait" verticalDpi="0" r:id="rId1"/>
  <headerFooter>
    <oddFooter>&amp;CMinisterio de Desarrollo Social y Familia - Policía de Investigaciones de Chile&amp;R&amp;P de &amp;N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25FBC-5F18-4752-A32D-968DD7290D7E}">
  <sheetPr>
    <tabColor theme="8" tint="0.79998168889431442"/>
    <pageSetUpPr fitToPage="1"/>
  </sheetPr>
  <dimension ref="A1:O124"/>
  <sheetViews>
    <sheetView showGridLines="0" zoomScale="80" zoomScaleNormal="80" workbookViewId="0">
      <selection activeCell="C12" sqref="C12"/>
    </sheetView>
  </sheetViews>
  <sheetFormatPr baseColWidth="10" defaultColWidth="11.42578125" defaultRowHeight="15" x14ac:dyDescent="0.25"/>
  <cols>
    <col min="1" max="1" width="2.42578125" style="1" customWidth="1"/>
    <col min="2" max="2" width="28.7109375" style="1" customWidth="1"/>
    <col min="3" max="9" width="11.7109375" style="1" customWidth="1"/>
    <col min="10" max="10" width="8.7109375" style="1" bestFit="1" customWidth="1"/>
    <col min="11" max="11" width="8.7109375" style="1" customWidth="1"/>
    <col min="12" max="12" width="11.42578125" style="1" bestFit="1" customWidth="1"/>
    <col min="13" max="16384" width="11.42578125" style="1"/>
  </cols>
  <sheetData>
    <row r="1" spans="1:15" ht="55.5" customHeight="1" x14ac:dyDescent="0.3">
      <c r="C1" s="421" t="s">
        <v>34</v>
      </c>
      <c r="D1" s="421"/>
      <c r="E1" s="421"/>
      <c r="F1" s="421"/>
      <c r="G1" s="421"/>
      <c r="H1" s="421"/>
      <c r="I1" s="421"/>
    </row>
    <row r="2" spans="1:15" ht="28.5" customHeight="1" x14ac:dyDescent="0.25">
      <c r="C2" s="35" t="s">
        <v>24</v>
      </c>
      <c r="O2"/>
    </row>
    <row r="3" spans="1:15" s="181" customFormat="1" ht="18.75" x14ac:dyDescent="0.25">
      <c r="C3" s="184" t="s">
        <v>71</v>
      </c>
      <c r="D3" s="430">
        <f>CUARTEL!D6</f>
        <v>0</v>
      </c>
      <c r="E3" s="430"/>
      <c r="F3" s="430"/>
      <c r="G3" s="430"/>
      <c r="H3" s="430"/>
      <c r="I3" s="430"/>
      <c r="J3" s="182"/>
      <c r="K3" s="182"/>
    </row>
    <row r="4" spans="1:15" s="183" customFormat="1" ht="18.75" x14ac:dyDescent="0.25">
      <c r="C4" s="184" t="s">
        <v>158</v>
      </c>
      <c r="D4" s="430">
        <f>CUARTEL!D8</f>
        <v>0</v>
      </c>
      <c r="E4" s="430"/>
    </row>
    <row r="5" spans="1:15" ht="20.100000000000001" customHeight="1" x14ac:dyDescent="0.25">
      <c r="L5" s="30"/>
      <c r="M5" s="30"/>
    </row>
    <row r="6" spans="1:15" s="30" customFormat="1" ht="31.5" x14ac:dyDescent="0.25">
      <c r="B6" s="68" t="s">
        <v>104</v>
      </c>
      <c r="C6" s="497" t="s">
        <v>103</v>
      </c>
      <c r="D6" s="497"/>
      <c r="E6" s="497"/>
      <c r="F6" s="497"/>
      <c r="G6" s="497"/>
      <c r="H6" s="497"/>
      <c r="I6" s="497"/>
      <c r="J6" s="133"/>
      <c r="K6" s="133"/>
      <c r="L6" s="133"/>
    </row>
    <row r="7" spans="1:15" s="30" customFormat="1" ht="31.5" x14ac:dyDescent="0.25">
      <c r="B7" s="66"/>
      <c r="C7" s="497"/>
      <c r="D7" s="497"/>
      <c r="E7" s="497"/>
      <c r="F7" s="497"/>
      <c r="G7" s="497"/>
      <c r="H7" s="497"/>
      <c r="I7" s="497"/>
      <c r="J7" s="156"/>
      <c r="K7" s="156"/>
      <c r="L7" s="156"/>
    </row>
    <row r="8" spans="1:15" s="30" customFormat="1" ht="19.5" customHeight="1" x14ac:dyDescent="0.25">
      <c r="B8" s="66"/>
      <c r="C8" s="155"/>
      <c r="D8" s="155"/>
      <c r="E8" s="155"/>
      <c r="F8" s="155"/>
      <c r="G8" s="155"/>
      <c r="H8" s="155"/>
      <c r="I8" s="155"/>
      <c r="J8" s="156"/>
      <c r="K8" s="156"/>
      <c r="L8" s="156"/>
    </row>
    <row r="9" spans="1:15" ht="24.95" customHeight="1" x14ac:dyDescent="0.25">
      <c r="B9" s="151" t="s">
        <v>39</v>
      </c>
      <c r="H9" s="101"/>
      <c r="L9" s="30"/>
      <c r="M9" s="30"/>
    </row>
    <row r="10" spans="1:15" ht="15" customHeight="1" x14ac:dyDescent="0.25">
      <c r="G10" s="31"/>
      <c r="J10" s="32"/>
      <c r="K10" s="490" t="s">
        <v>125</v>
      </c>
      <c r="L10" s="490"/>
      <c r="M10" s="30"/>
    </row>
    <row r="11" spans="1:15" ht="21" customHeight="1" x14ac:dyDescent="0.25">
      <c r="B11" s="416" t="s">
        <v>36</v>
      </c>
      <c r="C11" s="417"/>
      <c r="D11" s="417"/>
      <c r="E11" s="417"/>
      <c r="F11" s="417"/>
      <c r="G11" s="417"/>
      <c r="H11" s="417"/>
      <c r="I11" s="417"/>
      <c r="J11" s="32"/>
      <c r="K11" s="490"/>
      <c r="L11" s="490"/>
    </row>
    <row r="12" spans="1:15" ht="18" customHeight="1" thickBot="1" x14ac:dyDescent="0.3">
      <c r="B12" s="36" t="s">
        <v>8</v>
      </c>
      <c r="C12" s="54">
        <v>2015</v>
      </c>
      <c r="D12" s="44">
        <f>C12+1</f>
        <v>2016</v>
      </c>
      <c r="E12" s="44">
        <f t="shared" ref="E12:H12" si="0">D12+1</f>
        <v>2017</v>
      </c>
      <c r="F12" s="44">
        <f t="shared" si="0"/>
        <v>2018</v>
      </c>
      <c r="G12" s="44">
        <f t="shared" si="0"/>
        <v>2019</v>
      </c>
      <c r="H12" s="44">
        <f t="shared" si="0"/>
        <v>2020</v>
      </c>
      <c r="I12" s="44" t="s">
        <v>5</v>
      </c>
      <c r="K12" s="490"/>
      <c r="L12" s="490"/>
    </row>
    <row r="13" spans="1:15" ht="15" customHeight="1" thickBot="1" x14ac:dyDescent="0.3">
      <c r="A13" s="26"/>
      <c r="B13" s="5" t="s">
        <v>10</v>
      </c>
      <c r="C13" s="55"/>
      <c r="D13" s="55"/>
      <c r="E13" s="55"/>
      <c r="F13" s="55"/>
      <c r="G13" s="55"/>
      <c r="H13" s="55"/>
      <c r="I13" s="61" t="e">
        <f>AVERAGE(C13:H13)</f>
        <v>#DIV/0!</v>
      </c>
      <c r="J13" s="25"/>
      <c r="K13" s="490"/>
      <c r="L13" s="490"/>
    </row>
    <row r="14" spans="1:15" ht="15" customHeight="1" thickBot="1" x14ac:dyDescent="0.3">
      <c r="A14" s="26"/>
      <c r="B14" s="6" t="s">
        <v>0</v>
      </c>
      <c r="C14" s="55"/>
      <c r="D14" s="55"/>
      <c r="E14" s="55"/>
      <c r="F14" s="55"/>
      <c r="G14" s="55"/>
      <c r="H14" s="55"/>
      <c r="I14" s="61" t="e">
        <f t="shared" ref="I14:I21" si="1">AVERAGE(C14:H14)</f>
        <v>#DIV/0!</v>
      </c>
      <c r="J14" s="25"/>
      <c r="K14" s="431" t="s">
        <v>22</v>
      </c>
      <c r="L14" s="431"/>
    </row>
    <row r="15" spans="1:15" ht="15" customHeight="1" thickBot="1" x14ac:dyDescent="0.3">
      <c r="A15" s="26"/>
      <c r="B15" s="33" t="s">
        <v>9</v>
      </c>
      <c r="C15" s="55"/>
      <c r="D15" s="55"/>
      <c r="E15" s="55"/>
      <c r="F15" s="55"/>
      <c r="G15" s="55"/>
      <c r="H15" s="55"/>
      <c r="I15" s="61" t="e">
        <f t="shared" si="1"/>
        <v>#DIV/0!</v>
      </c>
      <c r="J15" s="25"/>
      <c r="K15" s="431"/>
      <c r="L15" s="431"/>
    </row>
    <row r="16" spans="1:15" ht="15" customHeight="1" thickBot="1" x14ac:dyDescent="0.3">
      <c r="A16" s="26"/>
      <c r="B16" s="6" t="s">
        <v>1</v>
      </c>
      <c r="C16" s="55"/>
      <c r="D16" s="55"/>
      <c r="E16" s="55"/>
      <c r="F16" s="55"/>
      <c r="G16" s="55"/>
      <c r="H16" s="55"/>
      <c r="I16" s="61" t="e">
        <f t="shared" si="1"/>
        <v>#DIV/0!</v>
      </c>
      <c r="J16" s="25"/>
      <c r="K16" s="431"/>
      <c r="L16" s="431"/>
    </row>
    <row r="17" spans="1:12" ht="15" customHeight="1" thickBot="1" x14ac:dyDescent="0.3">
      <c r="A17" s="26"/>
      <c r="B17" s="33" t="s">
        <v>2</v>
      </c>
      <c r="C17" s="55"/>
      <c r="D17" s="55"/>
      <c r="E17" s="55"/>
      <c r="F17" s="55"/>
      <c r="G17" s="55"/>
      <c r="H17" s="55"/>
      <c r="I17" s="61" t="e">
        <f t="shared" si="1"/>
        <v>#DIV/0!</v>
      </c>
      <c r="K17" s="431"/>
      <c r="L17" s="431"/>
    </row>
    <row r="18" spans="1:12" ht="15" customHeight="1" thickBot="1" x14ac:dyDescent="0.3">
      <c r="A18" s="26"/>
      <c r="B18" s="6" t="s">
        <v>30</v>
      </c>
      <c r="C18" s="55"/>
      <c r="D18" s="55"/>
      <c r="E18" s="55"/>
      <c r="F18" s="55"/>
      <c r="G18" s="55"/>
      <c r="H18" s="55"/>
      <c r="I18" s="61" t="e">
        <f t="shared" si="1"/>
        <v>#DIV/0!</v>
      </c>
      <c r="K18" s="431"/>
      <c r="L18" s="431"/>
    </row>
    <row r="19" spans="1:12" ht="15" customHeight="1" thickBot="1" x14ac:dyDescent="0.3">
      <c r="A19" s="26"/>
      <c r="B19" s="33" t="s">
        <v>3</v>
      </c>
      <c r="C19" s="55"/>
      <c r="D19" s="55"/>
      <c r="E19" s="55"/>
      <c r="F19" s="55"/>
      <c r="G19" s="55"/>
      <c r="H19" s="55"/>
      <c r="I19" s="61" t="e">
        <f t="shared" si="1"/>
        <v>#DIV/0!</v>
      </c>
    </row>
    <row r="20" spans="1:12" ht="15" customHeight="1" thickBot="1" x14ac:dyDescent="0.3">
      <c r="A20" s="26"/>
      <c r="B20" s="6" t="s">
        <v>11</v>
      </c>
      <c r="C20" s="55"/>
      <c r="D20" s="55"/>
      <c r="E20" s="55"/>
      <c r="F20" s="55"/>
      <c r="G20" s="55"/>
      <c r="H20" s="55"/>
      <c r="I20" s="61" t="e">
        <f t="shared" si="1"/>
        <v>#DIV/0!</v>
      </c>
    </row>
    <row r="21" spans="1:12" ht="15" customHeight="1" thickBot="1" x14ac:dyDescent="0.3">
      <c r="A21" s="26"/>
      <c r="B21" s="33" t="s">
        <v>4</v>
      </c>
      <c r="C21" s="55"/>
      <c r="D21" s="55"/>
      <c r="E21" s="55"/>
      <c r="F21" s="55"/>
      <c r="G21" s="55"/>
      <c r="H21" s="55"/>
      <c r="I21" s="61" t="e">
        <f t="shared" si="1"/>
        <v>#DIV/0!</v>
      </c>
    </row>
    <row r="22" spans="1:12" ht="15" customHeight="1" x14ac:dyDescent="0.25"/>
    <row r="23" spans="1:12" ht="21" x14ac:dyDescent="0.25">
      <c r="B23" s="416" t="s">
        <v>26</v>
      </c>
      <c r="C23" s="417"/>
      <c r="D23" s="417"/>
      <c r="E23" s="417"/>
      <c r="F23" s="417"/>
      <c r="G23" s="417"/>
      <c r="H23" s="417"/>
      <c r="I23" s="417"/>
    </row>
    <row r="24" spans="1:12" s="37" customFormat="1" ht="18" thickBot="1" x14ac:dyDescent="0.3">
      <c r="B24" s="38" t="s">
        <v>8</v>
      </c>
      <c r="C24" s="152">
        <f>$C$12</f>
        <v>2015</v>
      </c>
      <c r="D24" s="152">
        <f>$D$12</f>
        <v>2016</v>
      </c>
      <c r="E24" s="152">
        <f>$E$12</f>
        <v>2017</v>
      </c>
      <c r="F24" s="152">
        <f>$F$12</f>
        <v>2018</v>
      </c>
      <c r="G24" s="152">
        <f>$G$12</f>
        <v>2019</v>
      </c>
      <c r="H24" s="152">
        <f>$H$12</f>
        <v>2020</v>
      </c>
      <c r="I24" s="152" t="s">
        <v>5</v>
      </c>
    </row>
    <row r="25" spans="1:12" ht="15" customHeight="1" thickBot="1" x14ac:dyDescent="0.3">
      <c r="B25" s="5" t="s">
        <v>10</v>
      </c>
      <c r="C25" s="7" t="s">
        <v>6</v>
      </c>
      <c r="D25" s="7" t="e">
        <f t="shared" ref="D25:H33" si="2">(D13-C13)/C13</f>
        <v>#DIV/0!</v>
      </c>
      <c r="E25" s="7" t="e">
        <f t="shared" si="2"/>
        <v>#DIV/0!</v>
      </c>
      <c r="F25" s="7" t="e">
        <f t="shared" si="2"/>
        <v>#DIV/0!</v>
      </c>
      <c r="G25" s="7" t="e">
        <f t="shared" si="2"/>
        <v>#DIV/0!</v>
      </c>
      <c r="H25" s="7" t="e">
        <f t="shared" si="2"/>
        <v>#DIV/0!</v>
      </c>
      <c r="I25" s="8" t="e">
        <f>AVERAGE(D25:H25)</f>
        <v>#DIV/0!</v>
      </c>
    </row>
    <row r="26" spans="1:12" ht="15" customHeight="1" thickBot="1" x14ac:dyDescent="0.3">
      <c r="B26" s="6" t="s">
        <v>0</v>
      </c>
      <c r="C26" s="10" t="s">
        <v>6</v>
      </c>
      <c r="D26" s="10" t="e">
        <f t="shared" si="2"/>
        <v>#DIV/0!</v>
      </c>
      <c r="E26" s="10" t="e">
        <f t="shared" si="2"/>
        <v>#DIV/0!</v>
      </c>
      <c r="F26" s="10" t="e">
        <f t="shared" si="2"/>
        <v>#DIV/0!</v>
      </c>
      <c r="G26" s="10" t="e">
        <f t="shared" si="2"/>
        <v>#DIV/0!</v>
      </c>
      <c r="H26" s="10" t="e">
        <f t="shared" si="2"/>
        <v>#DIV/0!</v>
      </c>
      <c r="I26" s="11" t="e">
        <f t="shared" ref="I26:I33" si="3">AVERAGE(D26:H26)</f>
        <v>#DIV/0!</v>
      </c>
    </row>
    <row r="27" spans="1:12" ht="15" customHeight="1" thickBot="1" x14ac:dyDescent="0.3">
      <c r="B27" s="5" t="s">
        <v>9</v>
      </c>
      <c r="C27" s="7" t="s">
        <v>6</v>
      </c>
      <c r="D27" s="7" t="e">
        <f t="shared" si="2"/>
        <v>#DIV/0!</v>
      </c>
      <c r="E27" s="7" t="e">
        <f t="shared" si="2"/>
        <v>#DIV/0!</v>
      </c>
      <c r="F27" s="7" t="e">
        <f t="shared" si="2"/>
        <v>#DIV/0!</v>
      </c>
      <c r="G27" s="7" t="e">
        <f t="shared" si="2"/>
        <v>#DIV/0!</v>
      </c>
      <c r="H27" s="7" t="e">
        <f t="shared" si="2"/>
        <v>#DIV/0!</v>
      </c>
      <c r="I27" s="8" t="e">
        <f t="shared" si="3"/>
        <v>#DIV/0!</v>
      </c>
      <c r="L27" s="9"/>
    </row>
    <row r="28" spans="1:12" ht="15" customHeight="1" thickBot="1" x14ac:dyDescent="0.3">
      <c r="B28" s="6" t="s">
        <v>1</v>
      </c>
      <c r="C28" s="10" t="s">
        <v>6</v>
      </c>
      <c r="D28" s="10" t="e">
        <f t="shared" si="2"/>
        <v>#DIV/0!</v>
      </c>
      <c r="E28" s="10" t="e">
        <f t="shared" si="2"/>
        <v>#DIV/0!</v>
      </c>
      <c r="F28" s="10" t="e">
        <f t="shared" si="2"/>
        <v>#DIV/0!</v>
      </c>
      <c r="G28" s="10" t="e">
        <f t="shared" si="2"/>
        <v>#DIV/0!</v>
      </c>
      <c r="H28" s="10" t="e">
        <f t="shared" si="2"/>
        <v>#DIV/0!</v>
      </c>
      <c r="I28" s="11" t="e">
        <f t="shared" si="3"/>
        <v>#DIV/0!</v>
      </c>
      <c r="L28" s="9"/>
    </row>
    <row r="29" spans="1:12" ht="15" customHeight="1" thickBot="1" x14ac:dyDescent="0.3">
      <c r="B29" s="5" t="s">
        <v>2</v>
      </c>
      <c r="C29" s="7" t="s">
        <v>6</v>
      </c>
      <c r="D29" s="7" t="e">
        <f t="shared" si="2"/>
        <v>#DIV/0!</v>
      </c>
      <c r="E29" s="7" t="e">
        <f t="shared" si="2"/>
        <v>#DIV/0!</v>
      </c>
      <c r="F29" s="7" t="e">
        <f t="shared" si="2"/>
        <v>#DIV/0!</v>
      </c>
      <c r="G29" s="7" t="e">
        <f t="shared" si="2"/>
        <v>#DIV/0!</v>
      </c>
      <c r="H29" s="7" t="e">
        <f t="shared" si="2"/>
        <v>#DIV/0!</v>
      </c>
      <c r="I29" s="8" t="e">
        <f t="shared" si="3"/>
        <v>#DIV/0!</v>
      </c>
      <c r="L29" s="9"/>
    </row>
    <row r="30" spans="1:12" ht="15" customHeight="1" thickBot="1" x14ac:dyDescent="0.3">
      <c r="B30" s="6" t="s">
        <v>30</v>
      </c>
      <c r="C30" s="10" t="s">
        <v>6</v>
      </c>
      <c r="D30" s="10" t="e">
        <f t="shared" si="2"/>
        <v>#DIV/0!</v>
      </c>
      <c r="E30" s="10" t="e">
        <f t="shared" si="2"/>
        <v>#DIV/0!</v>
      </c>
      <c r="F30" s="10" t="e">
        <f t="shared" si="2"/>
        <v>#DIV/0!</v>
      </c>
      <c r="G30" s="10" t="e">
        <f t="shared" si="2"/>
        <v>#DIV/0!</v>
      </c>
      <c r="H30" s="10" t="e">
        <f t="shared" si="2"/>
        <v>#DIV/0!</v>
      </c>
      <c r="I30" s="11" t="e">
        <f t="shared" si="3"/>
        <v>#DIV/0!</v>
      </c>
      <c r="L30" s="9"/>
    </row>
    <row r="31" spans="1:12" ht="15" customHeight="1" thickBot="1" x14ac:dyDescent="0.3">
      <c r="B31" s="5" t="s">
        <v>3</v>
      </c>
      <c r="C31" s="7" t="s">
        <v>6</v>
      </c>
      <c r="D31" s="7" t="e">
        <f t="shared" si="2"/>
        <v>#DIV/0!</v>
      </c>
      <c r="E31" s="7" t="e">
        <f t="shared" si="2"/>
        <v>#DIV/0!</v>
      </c>
      <c r="F31" s="7" t="e">
        <f t="shared" si="2"/>
        <v>#DIV/0!</v>
      </c>
      <c r="G31" s="7" t="e">
        <f t="shared" si="2"/>
        <v>#DIV/0!</v>
      </c>
      <c r="H31" s="7" t="e">
        <f t="shared" si="2"/>
        <v>#DIV/0!</v>
      </c>
      <c r="I31" s="8" t="e">
        <f t="shared" si="3"/>
        <v>#DIV/0!</v>
      </c>
      <c r="L31" s="9"/>
    </row>
    <row r="32" spans="1:12" ht="15" customHeight="1" thickBot="1" x14ac:dyDescent="0.3">
      <c r="B32" s="6" t="s">
        <v>11</v>
      </c>
      <c r="C32" s="10" t="s">
        <v>6</v>
      </c>
      <c r="D32" s="10" t="e">
        <f t="shared" si="2"/>
        <v>#DIV/0!</v>
      </c>
      <c r="E32" s="10" t="e">
        <f t="shared" si="2"/>
        <v>#DIV/0!</v>
      </c>
      <c r="F32" s="10" t="e">
        <f t="shared" si="2"/>
        <v>#DIV/0!</v>
      </c>
      <c r="G32" s="10" t="e">
        <f t="shared" si="2"/>
        <v>#DIV/0!</v>
      </c>
      <c r="H32" s="10" t="e">
        <f t="shared" si="2"/>
        <v>#DIV/0!</v>
      </c>
      <c r="I32" s="11" t="e">
        <f t="shared" si="3"/>
        <v>#DIV/0!</v>
      </c>
      <c r="L32" s="9"/>
    </row>
    <row r="33" spans="2:12" ht="15" customHeight="1" thickBot="1" x14ac:dyDescent="0.3">
      <c r="B33" s="5" t="s">
        <v>4</v>
      </c>
      <c r="C33" s="7" t="s">
        <v>6</v>
      </c>
      <c r="D33" s="7" t="e">
        <f t="shared" si="2"/>
        <v>#DIV/0!</v>
      </c>
      <c r="E33" s="7" t="e">
        <f t="shared" si="2"/>
        <v>#DIV/0!</v>
      </c>
      <c r="F33" s="7" t="e">
        <f t="shared" si="2"/>
        <v>#DIV/0!</v>
      </c>
      <c r="G33" s="7" t="e">
        <f t="shared" si="2"/>
        <v>#DIV/0!</v>
      </c>
      <c r="H33" s="7" t="e">
        <f t="shared" si="2"/>
        <v>#DIV/0!</v>
      </c>
      <c r="I33" s="8" t="e">
        <f t="shared" si="3"/>
        <v>#DIV/0!</v>
      </c>
      <c r="L33" s="9"/>
    </row>
    <row r="34" spans="2:12" ht="15" customHeight="1" thickBot="1" x14ac:dyDescent="0.3">
      <c r="B34" s="2"/>
      <c r="C34" s="3"/>
      <c r="D34" s="3"/>
      <c r="E34" s="3"/>
      <c r="F34" s="3"/>
      <c r="G34" s="3"/>
      <c r="H34" s="3"/>
      <c r="I34" s="4"/>
      <c r="J34" s="4"/>
    </row>
    <row r="35" spans="2:12" ht="21" customHeight="1" thickBot="1" x14ac:dyDescent="0.3">
      <c r="B35" s="427" t="s">
        <v>15</v>
      </c>
      <c r="C35" s="428"/>
      <c r="D35" s="428"/>
      <c r="E35" s="428"/>
      <c r="F35" s="428"/>
      <c r="G35" s="428"/>
      <c r="H35" s="428"/>
      <c r="I35" s="429"/>
    </row>
    <row r="36" spans="2:12" s="37" customFormat="1" ht="18" customHeight="1" thickBot="1" x14ac:dyDescent="0.3">
      <c r="B36" s="38" t="s">
        <v>13</v>
      </c>
      <c r="C36" s="40">
        <f>$C$12</f>
        <v>2015</v>
      </c>
      <c r="D36" s="40">
        <f>$D$12</f>
        <v>2016</v>
      </c>
      <c r="E36" s="40">
        <f>$E$12</f>
        <v>2017</v>
      </c>
      <c r="F36" s="40">
        <f>$F$12</f>
        <v>2018</v>
      </c>
      <c r="G36" s="40">
        <f>$G$12</f>
        <v>2019</v>
      </c>
      <c r="H36" s="40">
        <f>$H$12</f>
        <v>2020</v>
      </c>
      <c r="I36" s="152" t="s">
        <v>5</v>
      </c>
      <c r="K36" s="437" t="s">
        <v>129</v>
      </c>
      <c r="L36" s="437"/>
    </row>
    <row r="37" spans="2:12" ht="15" customHeight="1" thickBot="1" x14ac:dyDescent="0.3">
      <c r="B37" s="5" t="s">
        <v>12</v>
      </c>
      <c r="C37" s="56"/>
      <c r="D37" s="56"/>
      <c r="E37" s="56"/>
      <c r="F37" s="56"/>
      <c r="G37" s="56"/>
      <c r="H37" s="56"/>
      <c r="I37" s="152" t="s">
        <v>6</v>
      </c>
      <c r="K37" s="437"/>
      <c r="L37" s="437"/>
    </row>
    <row r="38" spans="2:12" ht="15" customHeight="1" thickBot="1" x14ac:dyDescent="0.3">
      <c r="B38" s="6" t="s">
        <v>7</v>
      </c>
      <c r="C38" s="34" t="s">
        <v>6</v>
      </c>
      <c r="D38" s="34" t="e">
        <f>(D37-C37)/C37</f>
        <v>#DIV/0!</v>
      </c>
      <c r="E38" s="34" t="e">
        <f t="shared" ref="E38" si="4">(E37-D37)/D37</f>
        <v>#DIV/0!</v>
      </c>
      <c r="F38" s="34" t="e">
        <f>(F37-E37)/E37</f>
        <v>#DIV/0!</v>
      </c>
      <c r="G38" s="34" t="e">
        <f>(G37-F37)/F37</f>
        <v>#DIV/0!</v>
      </c>
      <c r="H38" s="34" t="e">
        <f>(H37-G37)/G37</f>
        <v>#DIV/0!</v>
      </c>
      <c r="I38" s="27" t="e">
        <f>AVERAGE(D38:H38)</f>
        <v>#DIV/0!</v>
      </c>
      <c r="K38" s="437"/>
      <c r="L38" s="437"/>
    </row>
    <row r="39" spans="2:12" ht="15" customHeight="1" thickBot="1" x14ac:dyDescent="0.3"/>
    <row r="40" spans="2:12" ht="21" customHeight="1" thickBot="1" x14ac:dyDescent="0.3">
      <c r="B40" s="414" t="s">
        <v>25</v>
      </c>
      <c r="C40" s="415"/>
      <c r="D40" s="415"/>
      <c r="E40" s="415"/>
      <c r="F40" s="415"/>
      <c r="G40" s="415"/>
      <c r="H40" s="415"/>
      <c r="I40" s="415"/>
    </row>
    <row r="41" spans="2:12" s="37" customFormat="1" ht="18" thickBot="1" x14ac:dyDescent="0.3">
      <c r="B41" s="38" t="s">
        <v>8</v>
      </c>
      <c r="C41" s="152">
        <f>$C$12</f>
        <v>2015</v>
      </c>
      <c r="D41" s="152">
        <f>$D$12</f>
        <v>2016</v>
      </c>
      <c r="E41" s="152">
        <f>$E$12</f>
        <v>2017</v>
      </c>
      <c r="F41" s="152">
        <f>$F$12</f>
        <v>2018</v>
      </c>
      <c r="G41" s="152">
        <f>$G$12</f>
        <v>2019</v>
      </c>
      <c r="H41" s="152">
        <f>$H$12</f>
        <v>2020</v>
      </c>
      <c r="I41" s="38" t="s">
        <v>5</v>
      </c>
    </row>
    <row r="42" spans="2:12" ht="15" customHeight="1" thickBot="1" x14ac:dyDescent="0.3">
      <c r="B42" s="5" t="s">
        <v>10</v>
      </c>
      <c r="C42" s="13" t="e">
        <f t="shared" ref="C42:C50" si="5">C13/$C$37</f>
        <v>#DIV/0!</v>
      </c>
      <c r="D42" s="13" t="e">
        <f t="shared" ref="D42:D50" si="6">D13/$D$37</f>
        <v>#DIV/0!</v>
      </c>
      <c r="E42" s="13" t="e">
        <f t="shared" ref="E42:E50" si="7">E13/$E$37</f>
        <v>#DIV/0!</v>
      </c>
      <c r="F42" s="13" t="e">
        <f t="shared" ref="F42:F50" si="8">F13/$F$37</f>
        <v>#DIV/0!</v>
      </c>
      <c r="G42" s="13" t="e">
        <f t="shared" ref="G42:G50" si="9">G13/$G$37</f>
        <v>#DIV/0!</v>
      </c>
      <c r="H42" s="13" t="e">
        <f t="shared" ref="H42:H50" si="10">H13/$H$37</f>
        <v>#DIV/0!</v>
      </c>
      <c r="I42" s="14" t="e">
        <f>AVERAGE(C42:H42)</f>
        <v>#DIV/0!</v>
      </c>
      <c r="L42" s="9"/>
    </row>
    <row r="43" spans="2:12" ht="15" customHeight="1" thickBot="1" x14ac:dyDescent="0.3">
      <c r="B43" s="6" t="s">
        <v>0</v>
      </c>
      <c r="C43" s="15" t="e">
        <f t="shared" si="5"/>
        <v>#DIV/0!</v>
      </c>
      <c r="D43" s="15" t="e">
        <f t="shared" si="6"/>
        <v>#DIV/0!</v>
      </c>
      <c r="E43" s="15" t="e">
        <f t="shared" si="7"/>
        <v>#DIV/0!</v>
      </c>
      <c r="F43" s="15" t="e">
        <f t="shared" si="8"/>
        <v>#DIV/0!</v>
      </c>
      <c r="G43" s="15" t="e">
        <f t="shared" si="9"/>
        <v>#DIV/0!</v>
      </c>
      <c r="H43" s="15" t="e">
        <f t="shared" si="10"/>
        <v>#DIV/0!</v>
      </c>
      <c r="I43" s="16" t="e">
        <f t="shared" ref="I43:I50" si="11">AVERAGE(C43:H43)</f>
        <v>#DIV/0!</v>
      </c>
      <c r="L43" s="9"/>
    </row>
    <row r="44" spans="2:12" ht="15" customHeight="1" thickBot="1" x14ac:dyDescent="0.3">
      <c r="B44" s="5" t="s">
        <v>9</v>
      </c>
      <c r="C44" s="13" t="e">
        <f t="shared" si="5"/>
        <v>#DIV/0!</v>
      </c>
      <c r="D44" s="13" t="e">
        <f t="shared" si="6"/>
        <v>#DIV/0!</v>
      </c>
      <c r="E44" s="13" t="e">
        <f t="shared" si="7"/>
        <v>#DIV/0!</v>
      </c>
      <c r="F44" s="13" t="e">
        <f t="shared" si="8"/>
        <v>#DIV/0!</v>
      </c>
      <c r="G44" s="13" t="e">
        <f t="shared" si="9"/>
        <v>#DIV/0!</v>
      </c>
      <c r="H44" s="13" t="e">
        <f t="shared" si="10"/>
        <v>#DIV/0!</v>
      </c>
      <c r="I44" s="14" t="e">
        <f t="shared" si="11"/>
        <v>#DIV/0!</v>
      </c>
      <c r="L44" s="9"/>
    </row>
    <row r="45" spans="2:12" ht="15" customHeight="1" thickBot="1" x14ac:dyDescent="0.3">
      <c r="B45" s="6" t="s">
        <v>1</v>
      </c>
      <c r="C45" s="15" t="e">
        <f t="shared" si="5"/>
        <v>#DIV/0!</v>
      </c>
      <c r="D45" s="15" t="e">
        <f t="shared" si="6"/>
        <v>#DIV/0!</v>
      </c>
      <c r="E45" s="15" t="e">
        <f t="shared" si="7"/>
        <v>#DIV/0!</v>
      </c>
      <c r="F45" s="15" t="e">
        <f t="shared" si="8"/>
        <v>#DIV/0!</v>
      </c>
      <c r="G45" s="15" t="e">
        <f t="shared" si="9"/>
        <v>#DIV/0!</v>
      </c>
      <c r="H45" s="15" t="e">
        <f t="shared" si="10"/>
        <v>#DIV/0!</v>
      </c>
      <c r="I45" s="16" t="e">
        <f t="shared" si="11"/>
        <v>#DIV/0!</v>
      </c>
      <c r="L45" s="9"/>
    </row>
    <row r="46" spans="2:12" ht="15" customHeight="1" thickBot="1" x14ac:dyDescent="0.3">
      <c r="B46" s="5" t="s">
        <v>2</v>
      </c>
      <c r="C46" s="13" t="e">
        <f t="shared" si="5"/>
        <v>#DIV/0!</v>
      </c>
      <c r="D46" s="13" t="e">
        <f t="shared" si="6"/>
        <v>#DIV/0!</v>
      </c>
      <c r="E46" s="13" t="e">
        <f t="shared" si="7"/>
        <v>#DIV/0!</v>
      </c>
      <c r="F46" s="13" t="e">
        <f t="shared" si="8"/>
        <v>#DIV/0!</v>
      </c>
      <c r="G46" s="13" t="e">
        <f t="shared" si="9"/>
        <v>#DIV/0!</v>
      </c>
      <c r="H46" s="13" t="e">
        <f t="shared" si="10"/>
        <v>#DIV/0!</v>
      </c>
      <c r="I46" s="14" t="e">
        <f t="shared" si="11"/>
        <v>#DIV/0!</v>
      </c>
      <c r="L46" s="9"/>
    </row>
    <row r="47" spans="2:12" ht="15" customHeight="1" thickBot="1" x14ac:dyDescent="0.3">
      <c r="B47" s="6" t="s">
        <v>30</v>
      </c>
      <c r="C47" s="15" t="e">
        <f t="shared" si="5"/>
        <v>#DIV/0!</v>
      </c>
      <c r="D47" s="15" t="e">
        <f t="shared" si="6"/>
        <v>#DIV/0!</v>
      </c>
      <c r="E47" s="15" t="e">
        <f t="shared" si="7"/>
        <v>#DIV/0!</v>
      </c>
      <c r="F47" s="15" t="e">
        <f t="shared" si="8"/>
        <v>#DIV/0!</v>
      </c>
      <c r="G47" s="15" t="e">
        <f t="shared" si="9"/>
        <v>#DIV/0!</v>
      </c>
      <c r="H47" s="15" t="e">
        <f t="shared" si="10"/>
        <v>#DIV/0!</v>
      </c>
      <c r="I47" s="16" t="e">
        <f t="shared" si="11"/>
        <v>#DIV/0!</v>
      </c>
      <c r="L47" s="9"/>
    </row>
    <row r="48" spans="2:12" ht="15" customHeight="1" thickBot="1" x14ac:dyDescent="0.3">
      <c r="B48" s="5" t="s">
        <v>3</v>
      </c>
      <c r="C48" s="13" t="e">
        <f t="shared" si="5"/>
        <v>#DIV/0!</v>
      </c>
      <c r="D48" s="13" t="e">
        <f t="shared" si="6"/>
        <v>#DIV/0!</v>
      </c>
      <c r="E48" s="13" t="e">
        <f t="shared" si="7"/>
        <v>#DIV/0!</v>
      </c>
      <c r="F48" s="13" t="e">
        <f t="shared" si="8"/>
        <v>#DIV/0!</v>
      </c>
      <c r="G48" s="13" t="e">
        <f t="shared" si="9"/>
        <v>#DIV/0!</v>
      </c>
      <c r="H48" s="13" t="e">
        <f t="shared" si="10"/>
        <v>#DIV/0!</v>
      </c>
      <c r="I48" s="14" t="e">
        <f t="shared" si="11"/>
        <v>#DIV/0!</v>
      </c>
      <c r="L48" s="9"/>
    </row>
    <row r="49" spans="2:12" ht="15" customHeight="1" thickBot="1" x14ac:dyDescent="0.3">
      <c r="B49" s="6" t="s">
        <v>11</v>
      </c>
      <c r="C49" s="15" t="e">
        <f t="shared" si="5"/>
        <v>#DIV/0!</v>
      </c>
      <c r="D49" s="15" t="e">
        <f t="shared" si="6"/>
        <v>#DIV/0!</v>
      </c>
      <c r="E49" s="15" t="e">
        <f t="shared" si="7"/>
        <v>#DIV/0!</v>
      </c>
      <c r="F49" s="15" t="e">
        <f t="shared" si="8"/>
        <v>#DIV/0!</v>
      </c>
      <c r="G49" s="15" t="e">
        <f t="shared" si="9"/>
        <v>#DIV/0!</v>
      </c>
      <c r="H49" s="15" t="e">
        <f t="shared" si="10"/>
        <v>#DIV/0!</v>
      </c>
      <c r="I49" s="16" t="e">
        <f t="shared" si="11"/>
        <v>#DIV/0!</v>
      </c>
      <c r="L49" s="9"/>
    </row>
    <row r="50" spans="2:12" ht="15" customHeight="1" thickBot="1" x14ac:dyDescent="0.3">
      <c r="B50" s="5" t="s">
        <v>4</v>
      </c>
      <c r="C50" s="13" t="e">
        <f t="shared" si="5"/>
        <v>#DIV/0!</v>
      </c>
      <c r="D50" s="13" t="e">
        <f t="shared" si="6"/>
        <v>#DIV/0!</v>
      </c>
      <c r="E50" s="13" t="e">
        <f t="shared" si="7"/>
        <v>#DIV/0!</v>
      </c>
      <c r="F50" s="13" t="e">
        <f t="shared" si="8"/>
        <v>#DIV/0!</v>
      </c>
      <c r="G50" s="13" t="e">
        <f t="shared" si="9"/>
        <v>#DIV/0!</v>
      </c>
      <c r="H50" s="13" t="e">
        <f t="shared" si="10"/>
        <v>#DIV/0!</v>
      </c>
      <c r="I50" s="14" t="e">
        <f t="shared" si="11"/>
        <v>#DIV/0!</v>
      </c>
      <c r="L50" s="9"/>
    </row>
    <row r="51" spans="2:12" ht="15" customHeight="1" thickBot="1" x14ac:dyDescent="0.3">
      <c r="B51" s="2"/>
      <c r="C51" s="3"/>
      <c r="D51" s="3"/>
      <c r="E51" s="3"/>
      <c r="F51" s="3"/>
      <c r="G51" s="3"/>
      <c r="H51" s="3"/>
      <c r="I51" s="4"/>
      <c r="J51" s="4"/>
    </row>
    <row r="52" spans="2:12" ht="21" customHeight="1" thickBot="1" x14ac:dyDescent="0.3">
      <c r="B52" s="414" t="s">
        <v>28</v>
      </c>
      <c r="C52" s="415"/>
      <c r="D52" s="415"/>
      <c r="E52" s="415"/>
      <c r="F52" s="415"/>
      <c r="G52" s="415"/>
      <c r="H52" s="415"/>
      <c r="I52" s="415"/>
    </row>
    <row r="53" spans="2:12" s="37" customFormat="1" ht="18" thickBot="1" x14ac:dyDescent="0.3">
      <c r="B53" s="38" t="s">
        <v>8</v>
      </c>
      <c r="C53" s="152">
        <f>$C$12</f>
        <v>2015</v>
      </c>
      <c r="D53" s="152">
        <f>$D$12</f>
        <v>2016</v>
      </c>
      <c r="E53" s="152">
        <f>$E$12</f>
        <v>2017</v>
      </c>
      <c r="F53" s="152">
        <f>$F$12</f>
        <v>2018</v>
      </c>
      <c r="G53" s="41">
        <f>$G$12</f>
        <v>2019</v>
      </c>
      <c r="H53" s="41">
        <f>$H$12</f>
        <v>2020</v>
      </c>
      <c r="I53" s="152" t="s">
        <v>5</v>
      </c>
    </row>
    <row r="54" spans="2:12" ht="15" customHeight="1" thickBot="1" x14ac:dyDescent="0.3">
      <c r="B54" s="5" t="s">
        <v>10</v>
      </c>
      <c r="C54" s="7" t="s">
        <v>6</v>
      </c>
      <c r="D54" s="7" t="e">
        <f>(D42-C42)/C42</f>
        <v>#DIV/0!</v>
      </c>
      <c r="E54" s="7" t="e">
        <f t="shared" ref="E54:H62" si="12">(E42-D42)/D42</f>
        <v>#DIV/0!</v>
      </c>
      <c r="F54" s="7" t="e">
        <f t="shared" si="12"/>
        <v>#DIV/0!</v>
      </c>
      <c r="G54" s="17" t="e">
        <f t="shared" si="12"/>
        <v>#DIV/0!</v>
      </c>
      <c r="H54" s="17" t="e">
        <f t="shared" si="12"/>
        <v>#DIV/0!</v>
      </c>
      <c r="I54" s="8" t="e">
        <f>AVERAGE(D54:H54)</f>
        <v>#DIV/0!</v>
      </c>
      <c r="L54" s="9"/>
    </row>
    <row r="55" spans="2:12" ht="15" customHeight="1" thickBot="1" x14ac:dyDescent="0.3">
      <c r="B55" s="6" t="s">
        <v>0</v>
      </c>
      <c r="C55" s="10" t="s">
        <v>6</v>
      </c>
      <c r="D55" s="10" t="e">
        <f t="shared" ref="D55:E62" si="13">(D43-C43)/C43</f>
        <v>#DIV/0!</v>
      </c>
      <c r="E55" s="10" t="e">
        <f t="shared" si="13"/>
        <v>#DIV/0!</v>
      </c>
      <c r="F55" s="10" t="e">
        <f t="shared" si="12"/>
        <v>#DIV/0!</v>
      </c>
      <c r="G55" s="18" t="e">
        <f t="shared" si="12"/>
        <v>#DIV/0!</v>
      </c>
      <c r="H55" s="18" t="e">
        <f t="shared" si="12"/>
        <v>#DIV/0!</v>
      </c>
      <c r="I55" s="11" t="e">
        <f t="shared" ref="I55:I62" si="14">AVERAGE(D55:H55)</f>
        <v>#DIV/0!</v>
      </c>
      <c r="L55" s="9"/>
    </row>
    <row r="56" spans="2:12" ht="15" customHeight="1" thickBot="1" x14ac:dyDescent="0.3">
      <c r="B56" s="5" t="s">
        <v>9</v>
      </c>
      <c r="C56" s="7" t="s">
        <v>6</v>
      </c>
      <c r="D56" s="7" t="e">
        <f t="shared" si="13"/>
        <v>#DIV/0!</v>
      </c>
      <c r="E56" s="7" t="e">
        <f t="shared" si="13"/>
        <v>#DIV/0!</v>
      </c>
      <c r="F56" s="7" t="e">
        <f t="shared" si="12"/>
        <v>#DIV/0!</v>
      </c>
      <c r="G56" s="17" t="e">
        <f t="shared" si="12"/>
        <v>#DIV/0!</v>
      </c>
      <c r="H56" s="17" t="e">
        <f t="shared" si="12"/>
        <v>#DIV/0!</v>
      </c>
      <c r="I56" s="8" t="e">
        <f t="shared" si="14"/>
        <v>#DIV/0!</v>
      </c>
      <c r="L56" s="9"/>
    </row>
    <row r="57" spans="2:12" ht="15" customHeight="1" thickBot="1" x14ac:dyDescent="0.3">
      <c r="B57" s="6" t="s">
        <v>1</v>
      </c>
      <c r="C57" s="10" t="s">
        <v>6</v>
      </c>
      <c r="D57" s="10" t="e">
        <f t="shared" si="13"/>
        <v>#DIV/0!</v>
      </c>
      <c r="E57" s="10" t="e">
        <f t="shared" si="13"/>
        <v>#DIV/0!</v>
      </c>
      <c r="F57" s="10" t="e">
        <f t="shared" si="12"/>
        <v>#DIV/0!</v>
      </c>
      <c r="G57" s="18" t="e">
        <f t="shared" si="12"/>
        <v>#DIV/0!</v>
      </c>
      <c r="H57" s="18" t="e">
        <f t="shared" si="12"/>
        <v>#DIV/0!</v>
      </c>
      <c r="I57" s="11" t="e">
        <f t="shared" si="14"/>
        <v>#DIV/0!</v>
      </c>
      <c r="L57" s="9"/>
    </row>
    <row r="58" spans="2:12" ht="15" customHeight="1" thickBot="1" x14ac:dyDescent="0.3">
      <c r="B58" s="5" t="s">
        <v>2</v>
      </c>
      <c r="C58" s="7" t="s">
        <v>6</v>
      </c>
      <c r="D58" s="7" t="e">
        <f t="shared" si="13"/>
        <v>#DIV/0!</v>
      </c>
      <c r="E58" s="7" t="e">
        <f t="shared" si="13"/>
        <v>#DIV/0!</v>
      </c>
      <c r="F58" s="7" t="e">
        <f t="shared" si="12"/>
        <v>#DIV/0!</v>
      </c>
      <c r="G58" s="17" t="e">
        <f t="shared" si="12"/>
        <v>#DIV/0!</v>
      </c>
      <c r="H58" s="17" t="e">
        <f t="shared" si="12"/>
        <v>#DIV/0!</v>
      </c>
      <c r="I58" s="8" t="e">
        <f t="shared" si="14"/>
        <v>#DIV/0!</v>
      </c>
      <c r="L58" s="9"/>
    </row>
    <row r="59" spans="2:12" ht="15" customHeight="1" thickBot="1" x14ac:dyDescent="0.3">
      <c r="B59" s="6" t="s">
        <v>30</v>
      </c>
      <c r="C59" s="10" t="s">
        <v>6</v>
      </c>
      <c r="D59" s="10" t="e">
        <f t="shared" si="13"/>
        <v>#DIV/0!</v>
      </c>
      <c r="E59" s="10" t="e">
        <f t="shared" si="13"/>
        <v>#DIV/0!</v>
      </c>
      <c r="F59" s="10" t="e">
        <f t="shared" si="12"/>
        <v>#DIV/0!</v>
      </c>
      <c r="G59" s="18" t="e">
        <f t="shared" si="12"/>
        <v>#DIV/0!</v>
      </c>
      <c r="H59" s="18" t="e">
        <f t="shared" si="12"/>
        <v>#DIV/0!</v>
      </c>
      <c r="I59" s="11" t="e">
        <f t="shared" si="14"/>
        <v>#DIV/0!</v>
      </c>
      <c r="L59" s="9"/>
    </row>
    <row r="60" spans="2:12" ht="15" customHeight="1" thickBot="1" x14ac:dyDescent="0.3">
      <c r="B60" s="5" t="s">
        <v>3</v>
      </c>
      <c r="C60" s="7" t="s">
        <v>6</v>
      </c>
      <c r="D60" s="7" t="e">
        <f t="shared" si="13"/>
        <v>#DIV/0!</v>
      </c>
      <c r="E60" s="7" t="e">
        <f t="shared" si="13"/>
        <v>#DIV/0!</v>
      </c>
      <c r="F60" s="7" t="e">
        <f t="shared" si="12"/>
        <v>#DIV/0!</v>
      </c>
      <c r="G60" s="17" t="e">
        <f t="shared" si="12"/>
        <v>#DIV/0!</v>
      </c>
      <c r="H60" s="17" t="e">
        <f t="shared" si="12"/>
        <v>#DIV/0!</v>
      </c>
      <c r="I60" s="8" t="e">
        <f t="shared" si="14"/>
        <v>#DIV/0!</v>
      </c>
      <c r="L60" s="9"/>
    </row>
    <row r="61" spans="2:12" ht="15" customHeight="1" thickBot="1" x14ac:dyDescent="0.3">
      <c r="B61" s="6" t="s">
        <v>11</v>
      </c>
      <c r="C61" s="10" t="s">
        <v>6</v>
      </c>
      <c r="D61" s="10" t="e">
        <f t="shared" si="13"/>
        <v>#DIV/0!</v>
      </c>
      <c r="E61" s="10" t="e">
        <f t="shared" si="13"/>
        <v>#DIV/0!</v>
      </c>
      <c r="F61" s="10" t="e">
        <f t="shared" si="12"/>
        <v>#DIV/0!</v>
      </c>
      <c r="G61" s="18" t="e">
        <f t="shared" si="12"/>
        <v>#DIV/0!</v>
      </c>
      <c r="H61" s="18" t="e">
        <f t="shared" si="12"/>
        <v>#DIV/0!</v>
      </c>
      <c r="I61" s="11" t="e">
        <f t="shared" si="14"/>
        <v>#DIV/0!</v>
      </c>
      <c r="L61" s="9"/>
    </row>
    <row r="62" spans="2:12" ht="15" customHeight="1" thickBot="1" x14ac:dyDescent="0.3">
      <c r="B62" s="5" t="s">
        <v>4</v>
      </c>
      <c r="C62" s="7" t="s">
        <v>6</v>
      </c>
      <c r="D62" s="7" t="e">
        <f t="shared" si="13"/>
        <v>#DIV/0!</v>
      </c>
      <c r="E62" s="7" t="e">
        <f t="shared" si="13"/>
        <v>#DIV/0!</v>
      </c>
      <c r="F62" s="7" t="e">
        <f t="shared" si="12"/>
        <v>#DIV/0!</v>
      </c>
      <c r="G62" s="17" t="e">
        <f t="shared" si="12"/>
        <v>#DIV/0!</v>
      </c>
      <c r="H62" s="17" t="e">
        <f t="shared" si="12"/>
        <v>#DIV/0!</v>
      </c>
      <c r="I62" s="8" t="e">
        <f t="shared" si="14"/>
        <v>#DIV/0!</v>
      </c>
      <c r="L62" s="9"/>
    </row>
    <row r="63" spans="2:12" ht="15" customHeight="1" x14ac:dyDescent="0.25"/>
    <row r="64" spans="2:12" ht="21" customHeight="1" x14ac:dyDescent="0.25">
      <c r="B64" s="416" t="s">
        <v>75</v>
      </c>
      <c r="C64" s="417"/>
      <c r="D64" s="417"/>
      <c r="E64" s="417"/>
      <c r="F64" s="417"/>
      <c r="G64" s="417"/>
      <c r="H64" s="417"/>
      <c r="I64" s="417"/>
      <c r="J64" s="417"/>
      <c r="K64" s="417"/>
      <c r="L64" s="417"/>
    </row>
    <row r="65" spans="2:12" s="37" customFormat="1" ht="18" thickBot="1" x14ac:dyDescent="0.3">
      <c r="B65" s="38" t="s">
        <v>17</v>
      </c>
      <c r="C65" s="152" t="s">
        <v>27</v>
      </c>
      <c r="D65" s="152" t="s">
        <v>18</v>
      </c>
      <c r="E65" s="38" t="s">
        <v>14</v>
      </c>
      <c r="F65" s="418" t="s">
        <v>23</v>
      </c>
      <c r="G65" s="419"/>
      <c r="H65" s="419"/>
      <c r="I65" s="419"/>
      <c r="J65" s="419"/>
      <c r="K65" s="419"/>
      <c r="L65" s="420"/>
    </row>
    <row r="66" spans="2:12" ht="15" customHeight="1" thickBot="1" x14ac:dyDescent="0.3">
      <c r="B66" s="5" t="s">
        <v>10</v>
      </c>
      <c r="C66" s="7" t="e">
        <f t="shared" ref="C66:C74" si="15">I25</f>
        <v>#DIV/0!</v>
      </c>
      <c r="D66" s="7" t="e">
        <f t="shared" ref="D66:D74" si="16">I54</f>
        <v>#DIV/0!</v>
      </c>
      <c r="E66" s="57"/>
      <c r="F66" s="411"/>
      <c r="G66" s="412"/>
      <c r="H66" s="412"/>
      <c r="I66" s="412"/>
      <c r="J66" s="412"/>
      <c r="K66" s="412"/>
      <c r="L66" s="413"/>
    </row>
    <row r="67" spans="2:12" ht="15" customHeight="1" thickBot="1" x14ac:dyDescent="0.3">
      <c r="B67" s="6" t="s">
        <v>0</v>
      </c>
      <c r="C67" s="10" t="e">
        <f t="shared" si="15"/>
        <v>#DIV/0!</v>
      </c>
      <c r="D67" s="10" t="e">
        <f t="shared" si="16"/>
        <v>#DIV/0!</v>
      </c>
      <c r="E67" s="57"/>
      <c r="F67" s="411"/>
      <c r="G67" s="412"/>
      <c r="H67" s="412"/>
      <c r="I67" s="412"/>
      <c r="J67" s="412"/>
      <c r="K67" s="412"/>
      <c r="L67" s="413"/>
    </row>
    <row r="68" spans="2:12" ht="15" customHeight="1" thickBot="1" x14ac:dyDescent="0.3">
      <c r="B68" s="5" t="s">
        <v>9</v>
      </c>
      <c r="C68" s="7" t="e">
        <f t="shared" si="15"/>
        <v>#DIV/0!</v>
      </c>
      <c r="D68" s="7" t="e">
        <f t="shared" si="16"/>
        <v>#DIV/0!</v>
      </c>
      <c r="E68" s="57"/>
      <c r="F68" s="411"/>
      <c r="G68" s="412"/>
      <c r="H68" s="412"/>
      <c r="I68" s="412"/>
      <c r="J68" s="412"/>
      <c r="K68" s="412"/>
      <c r="L68" s="413"/>
    </row>
    <row r="69" spans="2:12" ht="15" customHeight="1" thickBot="1" x14ac:dyDescent="0.3">
      <c r="B69" s="6" t="s">
        <v>1</v>
      </c>
      <c r="C69" s="10" t="e">
        <f t="shared" si="15"/>
        <v>#DIV/0!</v>
      </c>
      <c r="D69" s="10" t="e">
        <f t="shared" si="16"/>
        <v>#DIV/0!</v>
      </c>
      <c r="E69" s="57"/>
      <c r="F69" s="411"/>
      <c r="G69" s="412"/>
      <c r="H69" s="412"/>
      <c r="I69" s="412"/>
      <c r="J69" s="412"/>
      <c r="K69" s="412"/>
      <c r="L69" s="413"/>
    </row>
    <row r="70" spans="2:12" ht="15" customHeight="1" thickBot="1" x14ac:dyDescent="0.3">
      <c r="B70" s="5" t="s">
        <v>2</v>
      </c>
      <c r="C70" s="7" t="e">
        <f t="shared" si="15"/>
        <v>#DIV/0!</v>
      </c>
      <c r="D70" s="7" t="e">
        <f t="shared" si="16"/>
        <v>#DIV/0!</v>
      </c>
      <c r="E70" s="57"/>
      <c r="F70" s="411"/>
      <c r="G70" s="412"/>
      <c r="H70" s="412"/>
      <c r="I70" s="412"/>
      <c r="J70" s="412"/>
      <c r="K70" s="412"/>
      <c r="L70" s="413"/>
    </row>
    <row r="71" spans="2:12" ht="15" customHeight="1" thickBot="1" x14ac:dyDescent="0.3">
      <c r="B71" s="6" t="s">
        <v>30</v>
      </c>
      <c r="C71" s="10" t="e">
        <f t="shared" si="15"/>
        <v>#DIV/0!</v>
      </c>
      <c r="D71" s="10" t="e">
        <f t="shared" si="16"/>
        <v>#DIV/0!</v>
      </c>
      <c r="E71" s="57"/>
      <c r="F71" s="411"/>
      <c r="G71" s="412"/>
      <c r="H71" s="412"/>
      <c r="I71" s="412"/>
      <c r="J71" s="412"/>
      <c r="K71" s="412"/>
      <c r="L71" s="413"/>
    </row>
    <row r="72" spans="2:12" ht="15" customHeight="1" thickBot="1" x14ac:dyDescent="0.3">
      <c r="B72" s="5" t="s">
        <v>3</v>
      </c>
      <c r="C72" s="7" t="e">
        <f t="shared" si="15"/>
        <v>#DIV/0!</v>
      </c>
      <c r="D72" s="7" t="e">
        <f t="shared" si="16"/>
        <v>#DIV/0!</v>
      </c>
      <c r="E72" s="57"/>
      <c r="F72" s="411"/>
      <c r="G72" s="412"/>
      <c r="H72" s="412"/>
      <c r="I72" s="412"/>
      <c r="J72" s="412"/>
      <c r="K72" s="412"/>
      <c r="L72" s="413"/>
    </row>
    <row r="73" spans="2:12" ht="15" customHeight="1" thickBot="1" x14ac:dyDescent="0.3">
      <c r="B73" s="6" t="s">
        <v>11</v>
      </c>
      <c r="C73" s="10" t="e">
        <f t="shared" si="15"/>
        <v>#DIV/0!</v>
      </c>
      <c r="D73" s="10" t="e">
        <f t="shared" si="16"/>
        <v>#DIV/0!</v>
      </c>
      <c r="E73" s="57"/>
      <c r="F73" s="411"/>
      <c r="G73" s="412"/>
      <c r="H73" s="412"/>
      <c r="I73" s="412"/>
      <c r="J73" s="412"/>
      <c r="K73" s="412"/>
      <c r="L73" s="413"/>
    </row>
    <row r="74" spans="2:12" ht="15" customHeight="1" thickBot="1" x14ac:dyDescent="0.3">
      <c r="B74" s="5" t="s">
        <v>4</v>
      </c>
      <c r="C74" s="7" t="e">
        <f t="shared" si="15"/>
        <v>#DIV/0!</v>
      </c>
      <c r="D74" s="7" t="e">
        <f t="shared" si="16"/>
        <v>#DIV/0!</v>
      </c>
      <c r="E74" s="57"/>
      <c r="F74" s="411"/>
      <c r="G74" s="412"/>
      <c r="H74" s="412"/>
      <c r="I74" s="412"/>
      <c r="J74" s="412"/>
      <c r="K74" s="412"/>
      <c r="L74" s="413"/>
    </row>
    <row r="75" spans="2:12" ht="15" customHeight="1" thickBot="1" x14ac:dyDescent="0.3"/>
    <row r="76" spans="2:12" ht="21" customHeight="1" thickBot="1" x14ac:dyDescent="0.3">
      <c r="B76" s="434" t="s">
        <v>21</v>
      </c>
      <c r="C76" s="435"/>
      <c r="D76" s="435"/>
      <c r="E76" s="436"/>
      <c r="I76" s="25"/>
      <c r="J76" s="25"/>
      <c r="K76" s="25"/>
    </row>
    <row r="77" spans="2:12" s="37" customFormat="1" ht="18" thickBot="1" x14ac:dyDescent="0.3">
      <c r="B77" s="38" t="s">
        <v>8</v>
      </c>
      <c r="C77" s="152" t="s">
        <v>5</v>
      </c>
      <c r="D77" s="152">
        <f>H12+1</f>
        <v>2021</v>
      </c>
      <c r="E77" s="152">
        <f>D77+10</f>
        <v>2031</v>
      </c>
      <c r="F77" s="42"/>
      <c r="H77" s="25"/>
      <c r="I77" s="25"/>
      <c r="J77" s="25"/>
      <c r="K77" s="25"/>
    </row>
    <row r="78" spans="2:12" ht="15" customHeight="1" thickBot="1" x14ac:dyDescent="0.3">
      <c r="B78" s="5" t="s">
        <v>10</v>
      </c>
      <c r="C78" s="12" t="e">
        <f t="shared" ref="C78:C86" si="17">I13</f>
        <v>#DIV/0!</v>
      </c>
      <c r="D78" s="12" t="e">
        <f t="shared" ref="D78:D86" si="18">C78*(1+$E66)</f>
        <v>#DIV/0!</v>
      </c>
      <c r="E78" s="19" t="e">
        <f t="shared" ref="E78:E86" si="19">D78*(1+$E66)^10</f>
        <v>#DIV/0!</v>
      </c>
      <c r="G78" s="433" t="s">
        <v>68</v>
      </c>
      <c r="H78" s="433"/>
      <c r="I78" s="433"/>
      <c r="J78" s="433"/>
      <c r="K78" s="433"/>
    </row>
    <row r="79" spans="2:12" ht="15" customHeight="1" thickBot="1" x14ac:dyDescent="0.3">
      <c r="B79" s="6" t="s">
        <v>0</v>
      </c>
      <c r="C79" s="20" t="e">
        <f t="shared" si="17"/>
        <v>#DIV/0!</v>
      </c>
      <c r="D79" s="20" t="e">
        <f t="shared" si="18"/>
        <v>#DIV/0!</v>
      </c>
      <c r="E79" s="21" t="e">
        <f t="shared" si="19"/>
        <v>#DIV/0!</v>
      </c>
      <c r="G79" s="433"/>
      <c r="H79" s="433"/>
      <c r="I79" s="433"/>
      <c r="J79" s="433"/>
      <c r="K79" s="433"/>
    </row>
    <row r="80" spans="2:12" ht="15" customHeight="1" thickBot="1" x14ac:dyDescent="0.3">
      <c r="B80" s="5" t="s">
        <v>9</v>
      </c>
      <c r="C80" s="12" t="e">
        <f t="shared" si="17"/>
        <v>#DIV/0!</v>
      </c>
      <c r="D80" s="12" t="e">
        <f t="shared" si="18"/>
        <v>#DIV/0!</v>
      </c>
      <c r="E80" s="19" t="e">
        <f t="shared" si="19"/>
        <v>#DIV/0!</v>
      </c>
      <c r="G80" s="433"/>
      <c r="H80" s="433"/>
      <c r="I80" s="433"/>
      <c r="J80" s="433"/>
      <c r="K80" s="433"/>
    </row>
    <row r="81" spans="2:11" ht="15" customHeight="1" thickBot="1" x14ac:dyDescent="0.3">
      <c r="B81" s="6" t="s">
        <v>1</v>
      </c>
      <c r="C81" s="20" t="e">
        <f t="shared" si="17"/>
        <v>#DIV/0!</v>
      </c>
      <c r="D81" s="22" t="e">
        <f t="shared" si="18"/>
        <v>#DIV/0!</v>
      </c>
      <c r="E81" s="21" t="e">
        <f t="shared" si="19"/>
        <v>#DIV/0!</v>
      </c>
      <c r="G81" s="485" t="s">
        <v>67</v>
      </c>
      <c r="H81" s="485"/>
      <c r="I81" s="485"/>
      <c r="J81" s="485"/>
      <c r="K81" s="485"/>
    </row>
    <row r="82" spans="2:11" ht="15" customHeight="1" thickBot="1" x14ac:dyDescent="0.3">
      <c r="B82" s="5" t="s">
        <v>2</v>
      </c>
      <c r="C82" s="12" t="e">
        <f t="shared" si="17"/>
        <v>#DIV/0!</v>
      </c>
      <c r="D82" s="12" t="e">
        <f t="shared" si="18"/>
        <v>#DIV/0!</v>
      </c>
      <c r="E82" s="19" t="e">
        <f t="shared" si="19"/>
        <v>#DIV/0!</v>
      </c>
      <c r="G82" s="485"/>
      <c r="H82" s="485"/>
      <c r="I82" s="485"/>
      <c r="J82" s="485"/>
      <c r="K82" s="485"/>
    </row>
    <row r="83" spans="2:11" ht="15" customHeight="1" thickBot="1" x14ac:dyDescent="0.3">
      <c r="B83" s="6" t="s">
        <v>30</v>
      </c>
      <c r="C83" s="20" t="e">
        <f t="shared" si="17"/>
        <v>#DIV/0!</v>
      </c>
      <c r="D83" s="20" t="e">
        <f t="shared" si="18"/>
        <v>#DIV/0!</v>
      </c>
      <c r="E83" s="21" t="e">
        <f t="shared" si="19"/>
        <v>#DIV/0!</v>
      </c>
      <c r="G83" s="485"/>
      <c r="H83" s="485"/>
      <c r="I83" s="485"/>
      <c r="J83" s="485"/>
      <c r="K83" s="485"/>
    </row>
    <row r="84" spans="2:11" ht="15" customHeight="1" thickBot="1" x14ac:dyDescent="0.3">
      <c r="B84" s="5" t="s">
        <v>3</v>
      </c>
      <c r="C84" s="12" t="e">
        <f t="shared" si="17"/>
        <v>#DIV/0!</v>
      </c>
      <c r="D84" s="12" t="e">
        <f t="shared" si="18"/>
        <v>#DIV/0!</v>
      </c>
      <c r="E84" s="19" t="e">
        <f t="shared" si="19"/>
        <v>#DIV/0!</v>
      </c>
      <c r="G84" s="485"/>
      <c r="H84" s="485"/>
      <c r="I84" s="485"/>
      <c r="J84" s="485"/>
      <c r="K84" s="485"/>
    </row>
    <row r="85" spans="2:11" ht="15" customHeight="1" thickBot="1" x14ac:dyDescent="0.3">
      <c r="B85" s="6" t="s">
        <v>11</v>
      </c>
      <c r="C85" s="20" t="e">
        <f t="shared" si="17"/>
        <v>#DIV/0!</v>
      </c>
      <c r="D85" s="20" t="e">
        <f t="shared" si="18"/>
        <v>#DIV/0!</v>
      </c>
      <c r="E85" s="21" t="e">
        <f t="shared" si="19"/>
        <v>#DIV/0!</v>
      </c>
      <c r="H85" s="52"/>
      <c r="I85" s="52"/>
      <c r="J85" s="52"/>
      <c r="K85" s="52"/>
    </row>
    <row r="86" spans="2:11" ht="15" customHeight="1" thickBot="1" x14ac:dyDescent="0.3">
      <c r="B86" s="5" t="s">
        <v>4</v>
      </c>
      <c r="C86" s="12" t="e">
        <f t="shared" si="17"/>
        <v>#DIV/0!</v>
      </c>
      <c r="D86" s="12" t="e">
        <f t="shared" si="18"/>
        <v>#DIV/0!</v>
      </c>
      <c r="E86" s="19" t="e">
        <f t="shared" si="19"/>
        <v>#DIV/0!</v>
      </c>
      <c r="H86" s="52"/>
      <c r="I86" s="52"/>
      <c r="J86" s="52"/>
      <c r="K86" s="52"/>
    </row>
    <row r="87" spans="2:11" ht="15" customHeight="1" thickBot="1" x14ac:dyDescent="0.3">
      <c r="H87" s="52"/>
      <c r="I87" s="52"/>
      <c r="J87" s="52"/>
      <c r="K87" s="52"/>
    </row>
    <row r="88" spans="2:11" ht="21" customHeight="1" thickBot="1" x14ac:dyDescent="0.3">
      <c r="B88" s="427" t="s">
        <v>20</v>
      </c>
      <c r="C88" s="429"/>
      <c r="G88" s="453" t="s">
        <v>37</v>
      </c>
      <c r="H88" s="453"/>
      <c r="I88" s="453"/>
      <c r="J88" s="453"/>
      <c r="K88" s="453"/>
    </row>
    <row r="89" spans="2:11" s="37" customFormat="1" ht="18" thickBot="1" x14ac:dyDescent="0.3">
      <c r="B89" s="38" t="s">
        <v>17</v>
      </c>
      <c r="C89" s="152" t="s">
        <v>19</v>
      </c>
      <c r="E89" s="28" t="s">
        <v>29</v>
      </c>
      <c r="G89" s="473" t="s">
        <v>31</v>
      </c>
      <c r="H89" s="474"/>
      <c r="I89" s="475"/>
      <c r="J89" s="40">
        <f>D77</f>
        <v>2021</v>
      </c>
      <c r="K89" s="40">
        <f>E77</f>
        <v>2031</v>
      </c>
    </row>
    <row r="90" spans="2:11" ht="15" customHeight="1" thickBot="1" x14ac:dyDescent="0.3">
      <c r="B90" s="5" t="s">
        <v>10</v>
      </c>
      <c r="C90" s="23">
        <v>16.920000000000002</v>
      </c>
      <c r="E90" s="29">
        <v>1940</v>
      </c>
      <c r="G90" s="469" t="s">
        <v>10</v>
      </c>
      <c r="H90" s="470"/>
      <c r="I90" s="471"/>
      <c r="J90" s="23" t="e">
        <f t="shared" ref="J90:J98" si="20">D78*C90/$E$90</f>
        <v>#DIV/0!</v>
      </c>
      <c r="K90" s="23" t="e">
        <f t="shared" ref="K90:K98" si="21">E78*C90/$E$90</f>
        <v>#DIV/0!</v>
      </c>
    </row>
    <row r="91" spans="2:11" ht="15" customHeight="1" thickBot="1" x14ac:dyDescent="0.3">
      <c r="B91" s="6" t="s">
        <v>0</v>
      </c>
      <c r="C91" s="24">
        <v>10.18</v>
      </c>
      <c r="G91" s="441" t="s">
        <v>0</v>
      </c>
      <c r="H91" s="442"/>
      <c r="I91" s="443"/>
      <c r="J91" s="120" t="e">
        <f t="shared" si="20"/>
        <v>#DIV/0!</v>
      </c>
      <c r="K91" s="120" t="e">
        <f t="shared" si="21"/>
        <v>#DIV/0!</v>
      </c>
    </row>
    <row r="92" spans="2:11" ht="15" customHeight="1" thickBot="1" x14ac:dyDescent="0.3">
      <c r="B92" s="5" t="s">
        <v>9</v>
      </c>
      <c r="C92" s="23">
        <v>7.33</v>
      </c>
      <c r="G92" s="469" t="s">
        <v>9</v>
      </c>
      <c r="H92" s="470"/>
      <c r="I92" s="471"/>
      <c r="J92" s="23" t="e">
        <f t="shared" si="20"/>
        <v>#DIV/0!</v>
      </c>
      <c r="K92" s="23" t="e">
        <f t="shared" si="21"/>
        <v>#DIV/0!</v>
      </c>
    </row>
    <row r="93" spans="2:11" ht="15" customHeight="1" thickBot="1" x14ac:dyDescent="0.3">
      <c r="B93" s="6" t="s">
        <v>1</v>
      </c>
      <c r="C93" s="24">
        <v>2</v>
      </c>
      <c r="G93" s="441" t="s">
        <v>1</v>
      </c>
      <c r="H93" s="442"/>
      <c r="I93" s="443"/>
      <c r="J93" s="120" t="e">
        <f t="shared" si="20"/>
        <v>#DIV/0!</v>
      </c>
      <c r="K93" s="120" t="e">
        <f t="shared" si="21"/>
        <v>#DIV/0!</v>
      </c>
    </row>
    <row r="94" spans="2:11" ht="15" customHeight="1" thickBot="1" x14ac:dyDescent="0.3">
      <c r="B94" s="5" t="s">
        <v>2</v>
      </c>
      <c r="C94" s="23">
        <v>5.43</v>
      </c>
      <c r="G94" s="469" t="s">
        <v>2</v>
      </c>
      <c r="H94" s="470"/>
      <c r="I94" s="471"/>
      <c r="J94" s="23" t="e">
        <f t="shared" si="20"/>
        <v>#DIV/0!</v>
      </c>
      <c r="K94" s="23" t="e">
        <f t="shared" si="21"/>
        <v>#DIV/0!</v>
      </c>
    </row>
    <row r="95" spans="2:11" ht="15" customHeight="1" thickBot="1" x14ac:dyDescent="0.3">
      <c r="B95" s="6" t="s">
        <v>30</v>
      </c>
      <c r="C95" s="24">
        <v>1.62</v>
      </c>
      <c r="G95" s="441" t="s">
        <v>30</v>
      </c>
      <c r="H95" s="442"/>
      <c r="I95" s="443"/>
      <c r="J95" s="120" t="e">
        <f t="shared" si="20"/>
        <v>#DIV/0!</v>
      </c>
      <c r="K95" s="120" t="e">
        <f t="shared" si="21"/>
        <v>#DIV/0!</v>
      </c>
    </row>
    <row r="96" spans="2:11" ht="15" customHeight="1" thickBot="1" x14ac:dyDescent="0.3">
      <c r="B96" s="5" t="s">
        <v>3</v>
      </c>
      <c r="C96" s="23">
        <v>8.89</v>
      </c>
      <c r="G96" s="469" t="s">
        <v>3</v>
      </c>
      <c r="H96" s="470"/>
      <c r="I96" s="471"/>
      <c r="J96" s="23" t="e">
        <f t="shared" si="20"/>
        <v>#DIV/0!</v>
      </c>
      <c r="K96" s="23" t="e">
        <f t="shared" si="21"/>
        <v>#DIV/0!</v>
      </c>
    </row>
    <row r="97" spans="2:13" ht="15" customHeight="1" thickBot="1" x14ac:dyDescent="0.3">
      <c r="B97" s="6" t="s">
        <v>11</v>
      </c>
      <c r="C97" s="24">
        <v>8.93</v>
      </c>
      <c r="G97" s="441" t="s">
        <v>11</v>
      </c>
      <c r="H97" s="442"/>
      <c r="I97" s="443"/>
      <c r="J97" s="120" t="e">
        <f t="shared" si="20"/>
        <v>#DIV/0!</v>
      </c>
      <c r="K97" s="120" t="e">
        <f t="shared" si="21"/>
        <v>#DIV/0!</v>
      </c>
    </row>
    <row r="98" spans="2:13" ht="15" customHeight="1" thickBot="1" x14ac:dyDescent="0.3">
      <c r="B98" s="5" t="s">
        <v>4</v>
      </c>
      <c r="C98" s="23">
        <v>5.03</v>
      </c>
      <c r="G98" s="469" t="s">
        <v>4</v>
      </c>
      <c r="H98" s="470"/>
      <c r="I98" s="471"/>
      <c r="J98" s="23" t="e">
        <f t="shared" si="20"/>
        <v>#DIV/0!</v>
      </c>
      <c r="K98" s="23" t="e">
        <f t="shared" si="21"/>
        <v>#DIV/0!</v>
      </c>
    </row>
    <row r="99" spans="2:13" ht="15" customHeight="1" thickBot="1" x14ac:dyDescent="0.3">
      <c r="G99" s="441" t="s">
        <v>38</v>
      </c>
      <c r="H99" s="442"/>
      <c r="I99" s="443"/>
      <c r="J99" s="120">
        <v>1</v>
      </c>
      <c r="K99" s="120">
        <v>1</v>
      </c>
    </row>
    <row r="100" spans="2:13" ht="21.75" thickBot="1" x14ac:dyDescent="0.3">
      <c r="G100" s="479" t="s">
        <v>16</v>
      </c>
      <c r="H100" s="480"/>
      <c r="I100" s="481"/>
      <c r="J100" s="50">
        <f>IFERROR(ROUND(SUM(J90:J99),0),0)</f>
        <v>0</v>
      </c>
      <c r="K100" s="121">
        <f>IFERROR(ROUND(SUM(K90:K99),0),0)</f>
        <v>0</v>
      </c>
    </row>
    <row r="101" spans="2:13" s="37" customFormat="1" ht="17.25" x14ac:dyDescent="0.25"/>
    <row r="103" spans="2:13" ht="24.95" customHeight="1" x14ac:dyDescent="0.25">
      <c r="B103" s="451" t="s">
        <v>137</v>
      </c>
      <c r="C103" s="451"/>
      <c r="D103" s="451"/>
      <c r="E103" s="451"/>
      <c r="F103" s="451"/>
      <c r="G103" s="451"/>
      <c r="H103" s="451"/>
      <c r="I103" s="451"/>
      <c r="J103" s="451"/>
      <c r="K103" s="451"/>
      <c r="L103" s="30"/>
      <c r="M103" s="30"/>
    </row>
    <row r="104" spans="2:13" ht="9" customHeight="1" thickBot="1" x14ac:dyDescent="0.3"/>
    <row r="105" spans="2:13" ht="21" customHeight="1" thickBot="1" x14ac:dyDescent="0.3">
      <c r="B105" s="494" t="s">
        <v>40</v>
      </c>
      <c r="C105" s="495"/>
      <c r="D105" s="495"/>
      <c r="G105" s="336" t="s">
        <v>43</v>
      </c>
      <c r="H105" s="337"/>
      <c r="I105" s="337"/>
      <c r="J105" s="337"/>
      <c r="K105" s="338"/>
    </row>
    <row r="106" spans="2:13" ht="21" customHeight="1" thickBot="1" x14ac:dyDescent="0.3">
      <c r="B106" s="46" t="s">
        <v>42</v>
      </c>
      <c r="C106" s="47" t="s">
        <v>41</v>
      </c>
      <c r="D106" s="121">
        <f>ROUND(K100*13%,0)</f>
        <v>0</v>
      </c>
      <c r="G106" s="482" t="s">
        <v>44</v>
      </c>
      <c r="H106" s="483"/>
      <c r="I106" s="484"/>
      <c r="J106" s="47" t="s">
        <v>41</v>
      </c>
      <c r="K106" s="121">
        <f>IF($K$100&gt;45,4,IF($K$100&gt;30,3,IF($K$100&gt;0,2,0)))</f>
        <v>0</v>
      </c>
    </row>
    <row r="107" spans="2:13" ht="9" customHeight="1" thickBot="1" x14ac:dyDescent="0.3"/>
    <row r="108" spans="2:13" ht="15" customHeight="1" thickBot="1" x14ac:dyDescent="0.3">
      <c r="G108" s="444" t="s">
        <v>48</v>
      </c>
      <c r="H108" s="445"/>
      <c r="I108" s="135" t="s">
        <v>50</v>
      </c>
    </row>
    <row r="109" spans="2:13" ht="15" customHeight="1" x14ac:dyDescent="0.25">
      <c r="G109" s="446" t="s">
        <v>45</v>
      </c>
      <c r="H109" s="446"/>
      <c r="I109" s="153">
        <v>2</v>
      </c>
    </row>
    <row r="110" spans="2:13" ht="15" customHeight="1" x14ac:dyDescent="0.25">
      <c r="G110" s="447" t="s">
        <v>46</v>
      </c>
      <c r="H110" s="447"/>
      <c r="I110" s="154">
        <v>3</v>
      </c>
    </row>
    <row r="111" spans="2:13" x14ac:dyDescent="0.25">
      <c r="G111" s="447" t="s">
        <v>47</v>
      </c>
      <c r="H111" s="447"/>
      <c r="I111" s="154">
        <v>4</v>
      </c>
    </row>
    <row r="114" spans="2:13" ht="24.95" customHeight="1" x14ac:dyDescent="0.25">
      <c r="B114" s="151" t="s">
        <v>139</v>
      </c>
      <c r="L114" s="30"/>
      <c r="M114" s="30"/>
    </row>
    <row r="116" spans="2:13" ht="21" customHeight="1" thickBot="1" x14ac:dyDescent="0.3">
      <c r="B116" s="452" t="s">
        <v>51</v>
      </c>
      <c r="C116" s="453"/>
      <c r="D116" s="453"/>
      <c r="E116" s="453"/>
      <c r="F116" s="453"/>
      <c r="G116" s="453"/>
      <c r="H116" s="453"/>
      <c r="I116" s="453"/>
    </row>
    <row r="117" spans="2:13" ht="21" customHeight="1" x14ac:dyDescent="0.25">
      <c r="B117" s="316" t="s">
        <v>135</v>
      </c>
      <c r="C117" s="317"/>
      <c r="D117" s="317"/>
      <c r="E117" s="317"/>
      <c r="F117" s="318"/>
      <c r="G117" s="460" t="s">
        <v>56</v>
      </c>
      <c r="H117" s="461"/>
      <c r="I117" s="58"/>
    </row>
    <row r="118" spans="2:13" ht="21.75" thickBot="1" x14ac:dyDescent="0.3">
      <c r="B118" s="319"/>
      <c r="C118" s="320"/>
      <c r="D118" s="320"/>
      <c r="E118" s="320"/>
      <c r="F118" s="321"/>
      <c r="G118" s="462" t="s">
        <v>57</v>
      </c>
      <c r="H118" s="463"/>
      <c r="I118" s="59"/>
    </row>
    <row r="119" spans="2:13" ht="21" customHeight="1" x14ac:dyDescent="0.25">
      <c r="B119" s="316" t="s">
        <v>138</v>
      </c>
      <c r="C119" s="317"/>
      <c r="D119" s="317"/>
      <c r="E119" s="317"/>
      <c r="F119" s="318"/>
      <c r="G119" s="464" t="s">
        <v>76</v>
      </c>
      <c r="H119" s="465"/>
      <c r="I119" s="58"/>
    </row>
    <row r="120" spans="2:13" ht="21.75" thickBot="1" x14ac:dyDescent="0.3">
      <c r="B120" s="319"/>
      <c r="C120" s="320"/>
      <c r="D120" s="320"/>
      <c r="E120" s="320"/>
      <c r="F120" s="321"/>
      <c r="G120" s="458" t="s">
        <v>136</v>
      </c>
      <c r="H120" s="459"/>
      <c r="I120" s="59"/>
    </row>
    <row r="121" spans="2:13" ht="15" customHeight="1" thickBot="1" x14ac:dyDescent="0.3"/>
    <row r="122" spans="2:13" ht="16.5" thickBot="1" x14ac:dyDescent="0.3">
      <c r="B122" s="403" t="s">
        <v>66</v>
      </c>
      <c r="C122" s="404"/>
      <c r="D122" s="404"/>
      <c r="E122" s="404"/>
      <c r="F122" s="404"/>
      <c r="G122" s="404"/>
      <c r="H122" s="404"/>
      <c r="I122" s="405"/>
    </row>
    <row r="123" spans="2:13" ht="75" customHeight="1" thickBot="1" x14ac:dyDescent="0.3">
      <c r="B123" s="406"/>
      <c r="C123" s="407"/>
      <c r="D123" s="407"/>
      <c r="E123" s="407"/>
      <c r="F123" s="407"/>
      <c r="G123" s="407"/>
      <c r="H123" s="407"/>
      <c r="I123" s="408"/>
    </row>
    <row r="124" spans="2:13" ht="15" customHeight="1" x14ac:dyDescent="0.25"/>
  </sheetData>
  <sheetProtection algorithmName="SHA-512" hashValue="oLC9s7VcgQJWE9JltR+GGJ6e+QWpWAnYEoXSwouzTUmKBO1sKCUBwYk3kKnGd5yuTpqsnSuQC6J4fFjPweLABQ==" saltValue="2VMbD+UBgDTy7bu1ho/jTg==" spinCount="100000" sheet="1" objects="1" scenarios="1" selectLockedCells="1"/>
  <mergeCells count="57">
    <mergeCell ref="B23:I23"/>
    <mergeCell ref="C1:I1"/>
    <mergeCell ref="C6:I7"/>
    <mergeCell ref="K10:L13"/>
    <mergeCell ref="B11:I11"/>
    <mergeCell ref="K14:L18"/>
    <mergeCell ref="D3:I3"/>
    <mergeCell ref="D4:E4"/>
    <mergeCell ref="F71:L71"/>
    <mergeCell ref="B35:I35"/>
    <mergeCell ref="K36:L38"/>
    <mergeCell ref="B40:I40"/>
    <mergeCell ref="B52:I52"/>
    <mergeCell ref="B64:L64"/>
    <mergeCell ref="F65:L65"/>
    <mergeCell ref="F66:L66"/>
    <mergeCell ref="F67:L67"/>
    <mergeCell ref="F68:L68"/>
    <mergeCell ref="F69:L69"/>
    <mergeCell ref="F70:L70"/>
    <mergeCell ref="G92:I92"/>
    <mergeCell ref="F72:L72"/>
    <mergeCell ref="F73:L73"/>
    <mergeCell ref="F74:L74"/>
    <mergeCell ref="B76:E76"/>
    <mergeCell ref="G78:K80"/>
    <mergeCell ref="G81:K84"/>
    <mergeCell ref="B88:C88"/>
    <mergeCell ref="G88:K88"/>
    <mergeCell ref="G89:I89"/>
    <mergeCell ref="G90:I90"/>
    <mergeCell ref="G91:I91"/>
    <mergeCell ref="G106:I106"/>
    <mergeCell ref="G93:I93"/>
    <mergeCell ref="G94:I94"/>
    <mergeCell ref="G95:I95"/>
    <mergeCell ref="G96:I96"/>
    <mergeCell ref="G97:I97"/>
    <mergeCell ref="G98:I98"/>
    <mergeCell ref="G99:I99"/>
    <mergeCell ref="G100:I100"/>
    <mergeCell ref="B103:K103"/>
    <mergeCell ref="B105:D105"/>
    <mergeCell ref="G105:K105"/>
    <mergeCell ref="B119:F120"/>
    <mergeCell ref="B122:I122"/>
    <mergeCell ref="B123:I123"/>
    <mergeCell ref="G108:H108"/>
    <mergeCell ref="G109:H109"/>
    <mergeCell ref="G110:H110"/>
    <mergeCell ref="G111:H111"/>
    <mergeCell ref="B116:I116"/>
    <mergeCell ref="B117:F118"/>
    <mergeCell ref="G117:H117"/>
    <mergeCell ref="G118:H118"/>
    <mergeCell ref="G119:H119"/>
    <mergeCell ref="G120:H120"/>
  </mergeCells>
  <pageMargins left="0.78740157480314965" right="0.78740157480314965" top="0.78740157480314965" bottom="0.98425196850393704" header="0.19685039370078741" footer="0.19685039370078741"/>
  <pageSetup scale="62" fitToHeight="0" orientation="portrait" verticalDpi="0" r:id="rId1"/>
  <headerFooter>
    <oddFooter>&amp;CMinisterio de Desarrollo Social y Familia - Policía de Investigaciones de Chile&amp;R&amp;P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60A36-5E81-42C9-B40B-2D21853710DB}">
  <sheetPr>
    <tabColor theme="9" tint="-0.499984740745262"/>
    <pageSetUpPr fitToPage="1"/>
  </sheetPr>
  <dimension ref="B1:O132"/>
  <sheetViews>
    <sheetView showGridLines="0" zoomScale="80" zoomScaleNormal="80" zoomScalePageLayoutView="70" workbookViewId="0">
      <selection activeCell="C12" sqref="C12"/>
    </sheetView>
  </sheetViews>
  <sheetFormatPr baseColWidth="10" defaultColWidth="11.42578125" defaultRowHeight="15" x14ac:dyDescent="0.25"/>
  <cols>
    <col min="1" max="1" width="2.42578125" style="91" customWidth="1"/>
    <col min="2" max="2" width="39.5703125" style="91" customWidth="1"/>
    <col min="3" max="8" width="11.7109375" style="91" customWidth="1"/>
    <col min="9" max="9" width="13.85546875" style="91" customWidth="1"/>
    <col min="10" max="10" width="11.28515625" style="91" bestFit="1" customWidth="1"/>
    <col min="11" max="11" width="8.7109375" style="91" customWidth="1"/>
    <col min="12" max="12" width="11.42578125" style="91" bestFit="1" customWidth="1"/>
    <col min="13" max="16384" width="11.42578125" style="91"/>
  </cols>
  <sheetData>
    <row r="1" spans="2:15" ht="55.5" customHeight="1" x14ac:dyDescent="0.3">
      <c r="C1" s="421" t="s">
        <v>34</v>
      </c>
      <c r="D1" s="421"/>
      <c r="E1" s="421"/>
      <c r="F1" s="421"/>
      <c r="G1" s="421"/>
      <c r="H1" s="421"/>
      <c r="I1" s="421"/>
    </row>
    <row r="2" spans="2:15" ht="28.5" customHeight="1" x14ac:dyDescent="0.25">
      <c r="C2" s="35" t="s">
        <v>24</v>
      </c>
      <c r="O2"/>
    </row>
    <row r="3" spans="2:15" s="181" customFormat="1" ht="18.75" x14ac:dyDescent="0.25">
      <c r="C3" s="184" t="s">
        <v>71</v>
      </c>
      <c r="D3" s="430">
        <f>CUARTEL!D6</f>
        <v>0</v>
      </c>
      <c r="E3" s="430"/>
      <c r="F3" s="430"/>
      <c r="G3" s="430"/>
      <c r="H3" s="430"/>
      <c r="I3" s="430"/>
      <c r="J3" s="182"/>
      <c r="K3" s="182"/>
    </row>
    <row r="4" spans="2:15" s="183" customFormat="1" ht="18.75" x14ac:dyDescent="0.25">
      <c r="C4" s="184" t="s">
        <v>158</v>
      </c>
      <c r="D4" s="430">
        <f>CUARTEL!D8</f>
        <v>0</v>
      </c>
      <c r="E4" s="430"/>
    </row>
    <row r="5" spans="2:15" s="30" customFormat="1" ht="31.5" x14ac:dyDescent="0.25">
      <c r="B5" s="66" t="s">
        <v>77</v>
      </c>
      <c r="C5" s="422" t="s">
        <v>110</v>
      </c>
      <c r="D5" s="422"/>
      <c r="E5" s="422"/>
      <c r="F5" s="422"/>
      <c r="G5" s="422"/>
      <c r="H5" s="422"/>
      <c r="I5" s="422"/>
      <c r="J5" s="422"/>
      <c r="K5" s="422"/>
      <c r="L5" s="422"/>
    </row>
    <row r="6" spans="2:15" ht="20.100000000000001" customHeight="1" x14ac:dyDescent="0.25">
      <c r="L6" s="30"/>
      <c r="M6" s="30"/>
    </row>
    <row r="7" spans="2:15" ht="24.95" customHeight="1" x14ac:dyDescent="0.25">
      <c r="B7" s="64" t="s">
        <v>39</v>
      </c>
      <c r="L7" s="30"/>
      <c r="M7" s="30"/>
    </row>
    <row r="8" spans="2:15" ht="15" customHeight="1" thickBot="1" x14ac:dyDescent="0.3">
      <c r="K8" s="423" t="s">
        <v>35</v>
      </c>
      <c r="L8" s="423"/>
      <c r="M8" s="30"/>
    </row>
    <row r="9" spans="2:15" s="32" customFormat="1" ht="27" customHeight="1" thickBot="1" x14ac:dyDescent="0.3">
      <c r="B9" s="424" t="s">
        <v>33</v>
      </c>
      <c r="C9" s="425"/>
      <c r="D9" s="425"/>
      <c r="E9" s="425"/>
      <c r="F9" s="425"/>
      <c r="G9" s="426"/>
      <c r="H9" s="67">
        <f>CUARTEL!M67</f>
        <v>0</v>
      </c>
      <c r="J9" s="91"/>
      <c r="K9" s="423"/>
      <c r="L9" s="423"/>
    </row>
    <row r="10" spans="2:15" ht="15" customHeight="1" thickBot="1" x14ac:dyDescent="0.3">
      <c r="G10" s="92"/>
      <c r="L10" s="30"/>
      <c r="M10" s="30"/>
    </row>
    <row r="11" spans="2:15" ht="21" customHeight="1" thickBot="1" x14ac:dyDescent="0.3">
      <c r="B11" s="427" t="s">
        <v>36</v>
      </c>
      <c r="C11" s="428"/>
      <c r="D11" s="428"/>
      <c r="E11" s="428"/>
      <c r="F11" s="428"/>
      <c r="G11" s="428"/>
      <c r="H11" s="428"/>
      <c r="I11" s="429"/>
      <c r="L11" s="30"/>
    </row>
    <row r="12" spans="2:15" ht="18" customHeight="1" thickBot="1" x14ac:dyDescent="0.3">
      <c r="B12" s="36" t="s">
        <v>8</v>
      </c>
      <c r="C12" s="54">
        <v>2015</v>
      </c>
      <c r="D12" s="44">
        <f t="shared" ref="D12" si="0">C12+1</f>
        <v>2016</v>
      </c>
      <c r="E12" s="44">
        <f t="shared" ref="E12:H12" si="1">D12+1</f>
        <v>2017</v>
      </c>
      <c r="F12" s="44">
        <f t="shared" si="1"/>
        <v>2018</v>
      </c>
      <c r="G12" s="44">
        <f t="shared" si="1"/>
        <v>2019</v>
      </c>
      <c r="H12" s="44">
        <f t="shared" si="1"/>
        <v>2020</v>
      </c>
      <c r="I12" s="65" t="s">
        <v>5</v>
      </c>
      <c r="L12" s="25"/>
    </row>
    <row r="13" spans="2:15" ht="15" customHeight="1" thickBot="1" x14ac:dyDescent="0.3">
      <c r="B13" s="33" t="s">
        <v>111</v>
      </c>
      <c r="C13" s="55"/>
      <c r="D13" s="55"/>
      <c r="E13" s="55"/>
      <c r="F13" s="55"/>
      <c r="G13" s="55"/>
      <c r="H13" s="55"/>
      <c r="I13" s="108" t="e">
        <f t="shared" ref="I13:I22" si="2">AVERAGE(C13:H13)</f>
        <v>#DIV/0!</v>
      </c>
      <c r="J13" s="25"/>
      <c r="K13" s="431" t="s">
        <v>22</v>
      </c>
      <c r="L13" s="431"/>
    </row>
    <row r="14" spans="2:15" ht="15" customHeight="1" thickBot="1" x14ac:dyDescent="0.3">
      <c r="B14" s="6" t="s">
        <v>112</v>
      </c>
      <c r="C14" s="55"/>
      <c r="D14" s="55"/>
      <c r="E14" s="55"/>
      <c r="F14" s="55"/>
      <c r="G14" s="55"/>
      <c r="H14" s="55"/>
      <c r="I14" s="109" t="e">
        <f t="shared" si="2"/>
        <v>#DIV/0!</v>
      </c>
      <c r="J14" s="25"/>
      <c r="K14" s="431"/>
      <c r="L14" s="431"/>
    </row>
    <row r="15" spans="2:15" ht="15" customHeight="1" thickBot="1" x14ac:dyDescent="0.3">
      <c r="B15" s="33" t="s">
        <v>113</v>
      </c>
      <c r="C15" s="55"/>
      <c r="D15" s="55"/>
      <c r="E15" s="55"/>
      <c r="F15" s="55"/>
      <c r="G15" s="55"/>
      <c r="H15" s="55"/>
      <c r="I15" s="108" t="e">
        <f t="shared" si="2"/>
        <v>#DIV/0!</v>
      </c>
      <c r="J15" s="25"/>
      <c r="K15" s="431"/>
      <c r="L15" s="431"/>
    </row>
    <row r="16" spans="2:15" ht="15" customHeight="1" thickBot="1" x14ac:dyDescent="0.3">
      <c r="B16" s="6" t="s">
        <v>114</v>
      </c>
      <c r="C16" s="55"/>
      <c r="D16" s="55"/>
      <c r="E16" s="55"/>
      <c r="F16" s="55"/>
      <c r="G16" s="55"/>
      <c r="H16" s="55"/>
      <c r="I16" s="109" t="e">
        <f t="shared" si="2"/>
        <v>#DIV/0!</v>
      </c>
      <c r="K16" s="431"/>
      <c r="L16" s="431"/>
    </row>
    <row r="17" spans="2:12" ht="15" customHeight="1" thickBot="1" x14ac:dyDescent="0.3">
      <c r="B17" s="33" t="s">
        <v>149</v>
      </c>
      <c r="C17" s="55"/>
      <c r="D17" s="55"/>
      <c r="E17" s="55"/>
      <c r="F17" s="55"/>
      <c r="G17" s="55"/>
      <c r="H17" s="55"/>
      <c r="I17" s="108" t="e">
        <f t="shared" si="2"/>
        <v>#DIV/0!</v>
      </c>
      <c r="K17" s="431"/>
      <c r="L17" s="431"/>
    </row>
    <row r="18" spans="2:12" ht="15" customHeight="1" thickBot="1" x14ac:dyDescent="0.3">
      <c r="B18" s="6" t="s">
        <v>115</v>
      </c>
      <c r="C18" s="55"/>
      <c r="D18" s="55"/>
      <c r="E18" s="55"/>
      <c r="F18" s="55"/>
      <c r="G18" s="55"/>
      <c r="H18" s="55"/>
      <c r="I18" s="109" t="e">
        <f t="shared" si="2"/>
        <v>#DIV/0!</v>
      </c>
    </row>
    <row r="19" spans="2:12" ht="15" customHeight="1" thickBot="1" x14ac:dyDescent="0.3">
      <c r="B19" s="33" t="s">
        <v>148</v>
      </c>
      <c r="C19" s="55"/>
      <c r="D19" s="55"/>
      <c r="E19" s="55"/>
      <c r="F19" s="55"/>
      <c r="G19" s="55"/>
      <c r="H19" s="55"/>
      <c r="I19" s="108" t="e">
        <f t="shared" si="2"/>
        <v>#DIV/0!</v>
      </c>
    </row>
    <row r="20" spans="2:12" ht="15" customHeight="1" thickBot="1" x14ac:dyDescent="0.3">
      <c r="B20" s="6" t="s">
        <v>116</v>
      </c>
      <c r="C20" s="55"/>
      <c r="D20" s="55"/>
      <c r="E20" s="55"/>
      <c r="F20" s="55"/>
      <c r="G20" s="55"/>
      <c r="H20" s="55"/>
      <c r="I20" s="109" t="e">
        <f t="shared" si="2"/>
        <v>#DIV/0!</v>
      </c>
    </row>
    <row r="21" spans="2:12" ht="15" customHeight="1" thickBot="1" x14ac:dyDescent="0.3">
      <c r="B21" s="33" t="s">
        <v>150</v>
      </c>
      <c r="C21" s="55"/>
      <c r="D21" s="55"/>
      <c r="E21" s="55"/>
      <c r="F21" s="55"/>
      <c r="G21" s="55"/>
      <c r="H21" s="55"/>
      <c r="I21" s="108" t="e">
        <f t="shared" si="2"/>
        <v>#DIV/0!</v>
      </c>
    </row>
    <row r="22" spans="2:12" ht="15" customHeight="1" thickBot="1" x14ac:dyDescent="0.3">
      <c r="B22" s="6" t="s">
        <v>151</v>
      </c>
      <c r="C22" s="55"/>
      <c r="D22" s="55"/>
      <c r="E22" s="55"/>
      <c r="F22" s="55"/>
      <c r="G22" s="55"/>
      <c r="H22" s="55"/>
      <c r="I22" s="109" t="e">
        <f t="shared" si="2"/>
        <v>#DIV/0!</v>
      </c>
    </row>
    <row r="23" spans="2:12" ht="15" customHeight="1" thickBot="1" x14ac:dyDescent="0.3">
      <c r="B23" s="33" t="s">
        <v>122</v>
      </c>
      <c r="C23" s="43" t="e">
        <f>ROUND(365/H9,0)</f>
        <v>#DIV/0!</v>
      </c>
      <c r="D23" s="43" t="e">
        <f>C23</f>
        <v>#DIV/0!</v>
      </c>
      <c r="E23" s="43" t="e">
        <f t="shared" ref="E23:I23" si="3">D23</f>
        <v>#DIV/0!</v>
      </c>
      <c r="F23" s="43" t="e">
        <f t="shared" si="3"/>
        <v>#DIV/0!</v>
      </c>
      <c r="G23" s="43" t="e">
        <f t="shared" si="3"/>
        <v>#DIV/0!</v>
      </c>
      <c r="H23" s="43" t="e">
        <f t="shared" si="3"/>
        <v>#DIV/0!</v>
      </c>
      <c r="I23" s="110" t="e">
        <f t="shared" si="3"/>
        <v>#DIV/0!</v>
      </c>
    </row>
    <row r="24" spans="2:12" ht="15" customHeight="1" thickBot="1" x14ac:dyDescent="0.3"/>
    <row r="25" spans="2:12" ht="21" customHeight="1" thickBot="1" x14ac:dyDescent="0.3">
      <c r="B25" s="427" t="s">
        <v>26</v>
      </c>
      <c r="C25" s="428"/>
      <c r="D25" s="428"/>
      <c r="E25" s="428"/>
      <c r="F25" s="428"/>
      <c r="G25" s="428"/>
      <c r="H25" s="428"/>
      <c r="I25" s="429"/>
    </row>
    <row r="26" spans="2:12" s="37" customFormat="1" ht="18" thickBot="1" x14ac:dyDescent="0.3">
      <c r="B26" s="38" t="s">
        <v>8</v>
      </c>
      <c r="C26" s="65">
        <f>$C$12</f>
        <v>2015</v>
      </c>
      <c r="D26" s="65">
        <f>$D$12</f>
        <v>2016</v>
      </c>
      <c r="E26" s="65">
        <f>$E$12</f>
        <v>2017</v>
      </c>
      <c r="F26" s="65">
        <f>$F$12</f>
        <v>2018</v>
      </c>
      <c r="G26" s="65">
        <f>$G$12</f>
        <v>2019</v>
      </c>
      <c r="H26" s="65">
        <f>$H$12</f>
        <v>2020</v>
      </c>
      <c r="I26" s="65" t="s">
        <v>5</v>
      </c>
    </row>
    <row r="27" spans="2:12" ht="15" customHeight="1" thickBot="1" x14ac:dyDescent="0.3">
      <c r="B27" s="33" t="s">
        <v>111</v>
      </c>
      <c r="C27" s="111" t="s">
        <v>6</v>
      </c>
      <c r="D27" s="111" t="e">
        <f t="shared" ref="D27:H36" si="4">(D13-C13)/C13</f>
        <v>#DIV/0!</v>
      </c>
      <c r="E27" s="111" t="e">
        <f t="shared" si="4"/>
        <v>#DIV/0!</v>
      </c>
      <c r="F27" s="111" t="e">
        <f t="shared" si="4"/>
        <v>#DIV/0!</v>
      </c>
      <c r="G27" s="111" t="e">
        <f t="shared" si="4"/>
        <v>#DIV/0!</v>
      </c>
      <c r="H27" s="111" t="e">
        <f t="shared" si="4"/>
        <v>#DIV/0!</v>
      </c>
      <c r="I27" s="112" t="e">
        <f t="shared" ref="I27:I36" si="5">AVERAGE(D27:H27)</f>
        <v>#DIV/0!</v>
      </c>
    </row>
    <row r="28" spans="2:12" ht="15" customHeight="1" thickBot="1" x14ac:dyDescent="0.3">
      <c r="B28" s="6" t="s">
        <v>112</v>
      </c>
      <c r="C28" s="10" t="s">
        <v>6</v>
      </c>
      <c r="D28" s="10" t="e">
        <f t="shared" si="4"/>
        <v>#DIV/0!</v>
      </c>
      <c r="E28" s="10" t="e">
        <f t="shared" si="4"/>
        <v>#DIV/0!</v>
      </c>
      <c r="F28" s="10" t="e">
        <f t="shared" si="4"/>
        <v>#DIV/0!</v>
      </c>
      <c r="G28" s="10" t="e">
        <f t="shared" si="4"/>
        <v>#DIV/0!</v>
      </c>
      <c r="H28" s="10" t="e">
        <f t="shared" si="4"/>
        <v>#DIV/0!</v>
      </c>
      <c r="I28" s="11" t="e">
        <f t="shared" si="5"/>
        <v>#DIV/0!</v>
      </c>
      <c r="L28" s="94"/>
    </row>
    <row r="29" spans="2:12" ht="15" customHeight="1" thickBot="1" x14ac:dyDescent="0.3">
      <c r="B29" s="33" t="s">
        <v>113</v>
      </c>
      <c r="C29" s="111" t="s">
        <v>6</v>
      </c>
      <c r="D29" s="111" t="e">
        <f t="shared" si="4"/>
        <v>#DIV/0!</v>
      </c>
      <c r="E29" s="111" t="e">
        <f t="shared" si="4"/>
        <v>#DIV/0!</v>
      </c>
      <c r="F29" s="111" t="e">
        <f t="shared" si="4"/>
        <v>#DIV/0!</v>
      </c>
      <c r="G29" s="111" t="e">
        <f t="shared" si="4"/>
        <v>#DIV/0!</v>
      </c>
      <c r="H29" s="111" t="e">
        <f t="shared" si="4"/>
        <v>#DIV/0!</v>
      </c>
      <c r="I29" s="112" t="e">
        <f t="shared" si="5"/>
        <v>#DIV/0!</v>
      </c>
      <c r="L29" s="94"/>
    </row>
    <row r="30" spans="2:12" ht="15" customHeight="1" thickBot="1" x14ac:dyDescent="0.3">
      <c r="B30" s="6" t="s">
        <v>114</v>
      </c>
      <c r="C30" s="10" t="s">
        <v>6</v>
      </c>
      <c r="D30" s="10" t="e">
        <f t="shared" si="4"/>
        <v>#DIV/0!</v>
      </c>
      <c r="E30" s="10" t="e">
        <f t="shared" si="4"/>
        <v>#DIV/0!</v>
      </c>
      <c r="F30" s="10" t="e">
        <f t="shared" si="4"/>
        <v>#DIV/0!</v>
      </c>
      <c r="G30" s="10" t="e">
        <f t="shared" si="4"/>
        <v>#DIV/0!</v>
      </c>
      <c r="H30" s="10" t="e">
        <f t="shared" si="4"/>
        <v>#DIV/0!</v>
      </c>
      <c r="I30" s="11" t="e">
        <f t="shared" si="5"/>
        <v>#DIV/0!</v>
      </c>
      <c r="L30" s="94"/>
    </row>
    <row r="31" spans="2:12" ht="15" customHeight="1" thickBot="1" x14ac:dyDescent="0.3">
      <c r="B31" s="33" t="s">
        <v>149</v>
      </c>
      <c r="C31" s="111" t="s">
        <v>6</v>
      </c>
      <c r="D31" s="111" t="e">
        <f t="shared" si="4"/>
        <v>#DIV/0!</v>
      </c>
      <c r="E31" s="111" t="e">
        <f t="shared" si="4"/>
        <v>#DIV/0!</v>
      </c>
      <c r="F31" s="111" t="e">
        <f t="shared" si="4"/>
        <v>#DIV/0!</v>
      </c>
      <c r="G31" s="111" t="e">
        <f t="shared" si="4"/>
        <v>#DIV/0!</v>
      </c>
      <c r="H31" s="111" t="e">
        <f t="shared" si="4"/>
        <v>#DIV/0!</v>
      </c>
      <c r="I31" s="112" t="e">
        <f t="shared" si="5"/>
        <v>#DIV/0!</v>
      </c>
      <c r="L31" s="94"/>
    </row>
    <row r="32" spans="2:12" ht="15" customHeight="1" thickBot="1" x14ac:dyDescent="0.3">
      <c r="B32" s="6" t="s">
        <v>115</v>
      </c>
      <c r="C32" s="10" t="s">
        <v>6</v>
      </c>
      <c r="D32" s="10" t="e">
        <f t="shared" si="4"/>
        <v>#DIV/0!</v>
      </c>
      <c r="E32" s="10" t="e">
        <f t="shared" si="4"/>
        <v>#DIV/0!</v>
      </c>
      <c r="F32" s="10" t="e">
        <f t="shared" si="4"/>
        <v>#DIV/0!</v>
      </c>
      <c r="G32" s="10" t="e">
        <f t="shared" si="4"/>
        <v>#DIV/0!</v>
      </c>
      <c r="H32" s="10" t="e">
        <f t="shared" si="4"/>
        <v>#DIV/0!</v>
      </c>
      <c r="I32" s="11" t="e">
        <f t="shared" si="5"/>
        <v>#DIV/0!</v>
      </c>
      <c r="L32" s="94"/>
    </row>
    <row r="33" spans="2:12" ht="15" customHeight="1" thickBot="1" x14ac:dyDescent="0.3">
      <c r="B33" s="33" t="s">
        <v>148</v>
      </c>
      <c r="C33" s="111" t="s">
        <v>6</v>
      </c>
      <c r="D33" s="111" t="e">
        <f t="shared" si="4"/>
        <v>#DIV/0!</v>
      </c>
      <c r="E33" s="111" t="e">
        <f t="shared" si="4"/>
        <v>#DIV/0!</v>
      </c>
      <c r="F33" s="111" t="e">
        <f t="shared" si="4"/>
        <v>#DIV/0!</v>
      </c>
      <c r="G33" s="111" t="e">
        <f t="shared" si="4"/>
        <v>#DIV/0!</v>
      </c>
      <c r="H33" s="111" t="e">
        <f t="shared" si="4"/>
        <v>#DIV/0!</v>
      </c>
      <c r="I33" s="112" t="e">
        <f t="shared" si="5"/>
        <v>#DIV/0!</v>
      </c>
      <c r="L33" s="94"/>
    </row>
    <row r="34" spans="2:12" ht="15" customHeight="1" thickBot="1" x14ac:dyDescent="0.3">
      <c r="B34" s="6" t="s">
        <v>116</v>
      </c>
      <c r="C34" s="10" t="s">
        <v>6</v>
      </c>
      <c r="D34" s="10" t="e">
        <f t="shared" si="4"/>
        <v>#DIV/0!</v>
      </c>
      <c r="E34" s="10" t="e">
        <f t="shared" si="4"/>
        <v>#DIV/0!</v>
      </c>
      <c r="F34" s="10" t="e">
        <f t="shared" si="4"/>
        <v>#DIV/0!</v>
      </c>
      <c r="G34" s="10" t="e">
        <f t="shared" si="4"/>
        <v>#DIV/0!</v>
      </c>
      <c r="H34" s="10" t="e">
        <f t="shared" si="4"/>
        <v>#DIV/0!</v>
      </c>
      <c r="I34" s="11" t="e">
        <f t="shared" si="5"/>
        <v>#DIV/0!</v>
      </c>
      <c r="L34" s="94"/>
    </row>
    <row r="35" spans="2:12" ht="15" customHeight="1" thickBot="1" x14ac:dyDescent="0.3">
      <c r="B35" s="33" t="s">
        <v>150</v>
      </c>
      <c r="C35" s="111" t="s">
        <v>6</v>
      </c>
      <c r="D35" s="111" t="e">
        <f t="shared" si="4"/>
        <v>#DIV/0!</v>
      </c>
      <c r="E35" s="111" t="e">
        <f t="shared" si="4"/>
        <v>#DIV/0!</v>
      </c>
      <c r="F35" s="111" t="e">
        <f t="shared" si="4"/>
        <v>#DIV/0!</v>
      </c>
      <c r="G35" s="111" t="e">
        <f t="shared" si="4"/>
        <v>#DIV/0!</v>
      </c>
      <c r="H35" s="111" t="e">
        <f t="shared" si="4"/>
        <v>#DIV/0!</v>
      </c>
      <c r="I35" s="112" t="e">
        <f t="shared" si="5"/>
        <v>#DIV/0!</v>
      </c>
      <c r="L35" s="94"/>
    </row>
    <row r="36" spans="2:12" ht="15" customHeight="1" thickBot="1" x14ac:dyDescent="0.3">
      <c r="B36" s="6" t="s">
        <v>151</v>
      </c>
      <c r="C36" s="10" t="s">
        <v>6</v>
      </c>
      <c r="D36" s="10" t="e">
        <f t="shared" si="4"/>
        <v>#DIV/0!</v>
      </c>
      <c r="E36" s="10" t="e">
        <f t="shared" si="4"/>
        <v>#DIV/0!</v>
      </c>
      <c r="F36" s="10" t="e">
        <f t="shared" si="4"/>
        <v>#DIV/0!</v>
      </c>
      <c r="G36" s="10" t="e">
        <f t="shared" si="4"/>
        <v>#DIV/0!</v>
      </c>
      <c r="H36" s="10" t="e">
        <f t="shared" si="4"/>
        <v>#DIV/0!</v>
      </c>
      <c r="I36" s="11" t="e">
        <f t="shared" si="5"/>
        <v>#DIV/0!</v>
      </c>
      <c r="L36" s="94"/>
    </row>
    <row r="37" spans="2:12" ht="15" customHeight="1" thickBot="1" x14ac:dyDescent="0.3">
      <c r="B37" s="95"/>
      <c r="C37" s="94"/>
      <c r="D37" s="94"/>
      <c r="E37" s="94"/>
      <c r="F37" s="94"/>
      <c r="G37" s="94"/>
      <c r="H37" s="94"/>
      <c r="I37" s="96"/>
      <c r="J37" s="96"/>
    </row>
    <row r="38" spans="2:12" ht="21" customHeight="1" thickBot="1" x14ac:dyDescent="0.3">
      <c r="B38" s="427" t="s">
        <v>15</v>
      </c>
      <c r="C38" s="428"/>
      <c r="D38" s="428"/>
      <c r="E38" s="428"/>
      <c r="F38" s="428"/>
      <c r="G38" s="428"/>
      <c r="H38" s="428"/>
      <c r="I38" s="429"/>
    </row>
    <row r="39" spans="2:12" s="37" customFormat="1" ht="18" customHeight="1" thickBot="1" x14ac:dyDescent="0.3">
      <c r="B39" s="38" t="s">
        <v>13</v>
      </c>
      <c r="C39" s="40">
        <f>$C$12</f>
        <v>2015</v>
      </c>
      <c r="D39" s="40">
        <f>$D$12</f>
        <v>2016</v>
      </c>
      <c r="E39" s="40">
        <f>$E$12</f>
        <v>2017</v>
      </c>
      <c r="F39" s="40">
        <f>$F$12</f>
        <v>2018</v>
      </c>
      <c r="G39" s="40">
        <f>$G$12</f>
        <v>2019</v>
      </c>
      <c r="H39" s="40">
        <f>$H$12</f>
        <v>2020</v>
      </c>
      <c r="I39" s="65" t="s">
        <v>5</v>
      </c>
      <c r="K39" s="437" t="s">
        <v>129</v>
      </c>
      <c r="L39" s="437"/>
    </row>
    <row r="40" spans="2:12" ht="15" customHeight="1" thickBot="1" x14ac:dyDescent="0.3">
      <c r="B40" s="5" t="s">
        <v>12</v>
      </c>
      <c r="C40" s="56"/>
      <c r="D40" s="56"/>
      <c r="E40" s="56"/>
      <c r="F40" s="56"/>
      <c r="G40" s="56"/>
      <c r="H40" s="56"/>
      <c r="I40" s="8" t="s">
        <v>6</v>
      </c>
      <c r="K40" s="437"/>
      <c r="L40" s="437"/>
    </row>
    <row r="41" spans="2:12" ht="15" customHeight="1" thickBot="1" x14ac:dyDescent="0.3">
      <c r="B41" s="6" t="s">
        <v>7</v>
      </c>
      <c r="C41" s="34" t="s">
        <v>6</v>
      </c>
      <c r="D41" s="34" t="e">
        <f>(D40-C40)/C40</f>
        <v>#DIV/0!</v>
      </c>
      <c r="E41" s="34" t="e">
        <f t="shared" ref="E41" si="6">(E40-D40)/D40</f>
        <v>#DIV/0!</v>
      </c>
      <c r="F41" s="34" t="e">
        <f>(F40-E40)/E40</f>
        <v>#DIV/0!</v>
      </c>
      <c r="G41" s="34" t="e">
        <f>(G40-F40)/F40</f>
        <v>#DIV/0!</v>
      </c>
      <c r="H41" s="34" t="e">
        <f>(H40-G40)/G40</f>
        <v>#DIV/0!</v>
      </c>
      <c r="I41" s="27" t="e">
        <f>AVERAGE(D41:H41)</f>
        <v>#DIV/0!</v>
      </c>
      <c r="K41" s="437"/>
      <c r="L41" s="437"/>
    </row>
    <row r="42" spans="2:12" ht="15" customHeight="1" thickBot="1" x14ac:dyDescent="0.3"/>
    <row r="43" spans="2:12" ht="21" customHeight="1" thickBot="1" x14ac:dyDescent="0.3">
      <c r="B43" s="414" t="s">
        <v>25</v>
      </c>
      <c r="C43" s="415"/>
      <c r="D43" s="415"/>
      <c r="E43" s="415"/>
      <c r="F43" s="415"/>
      <c r="G43" s="415"/>
      <c r="H43" s="415"/>
      <c r="I43" s="415"/>
    </row>
    <row r="44" spans="2:12" s="37" customFormat="1" ht="18" thickBot="1" x14ac:dyDescent="0.3">
      <c r="B44" s="38" t="s">
        <v>8</v>
      </c>
      <c r="C44" s="65">
        <f>$C$12</f>
        <v>2015</v>
      </c>
      <c r="D44" s="65">
        <f>$D$12</f>
        <v>2016</v>
      </c>
      <c r="E44" s="65">
        <f>$E$12</f>
        <v>2017</v>
      </c>
      <c r="F44" s="65">
        <f>$F$12</f>
        <v>2018</v>
      </c>
      <c r="G44" s="65">
        <f>$G$12</f>
        <v>2019</v>
      </c>
      <c r="H44" s="65">
        <f>$H$12</f>
        <v>2020</v>
      </c>
      <c r="I44" s="38" t="s">
        <v>5</v>
      </c>
    </row>
    <row r="45" spans="2:12" ht="15" customHeight="1" thickBot="1" x14ac:dyDescent="0.3">
      <c r="B45" s="33" t="s">
        <v>111</v>
      </c>
      <c r="C45" s="113" t="e">
        <f t="shared" ref="C45:C54" si="7">C13/$C$40</f>
        <v>#DIV/0!</v>
      </c>
      <c r="D45" s="113" t="e">
        <f t="shared" ref="D45:D54" si="8">D13/$D$40</f>
        <v>#DIV/0!</v>
      </c>
      <c r="E45" s="113" t="e">
        <f t="shared" ref="E45:E54" si="9">E13/$E$40</f>
        <v>#DIV/0!</v>
      </c>
      <c r="F45" s="113" t="e">
        <f t="shared" ref="F45:F54" si="10">F13/$F$40</f>
        <v>#DIV/0!</v>
      </c>
      <c r="G45" s="113" t="e">
        <f t="shared" ref="G45:G54" si="11">G13/$G$40</f>
        <v>#DIV/0!</v>
      </c>
      <c r="H45" s="113" t="e">
        <f t="shared" ref="H45:H54" si="12">H13/$H$40</f>
        <v>#DIV/0!</v>
      </c>
      <c r="I45" s="114" t="e">
        <f t="shared" ref="I45:I54" si="13">AVERAGE(C45:H45)</f>
        <v>#DIV/0!</v>
      </c>
      <c r="L45" s="94"/>
    </row>
    <row r="46" spans="2:12" ht="15" customHeight="1" thickBot="1" x14ac:dyDescent="0.3">
      <c r="B46" s="6" t="s">
        <v>112</v>
      </c>
      <c r="C46" s="15" t="e">
        <f t="shared" si="7"/>
        <v>#DIV/0!</v>
      </c>
      <c r="D46" s="15" t="e">
        <f t="shared" si="8"/>
        <v>#DIV/0!</v>
      </c>
      <c r="E46" s="15" t="e">
        <f t="shared" si="9"/>
        <v>#DIV/0!</v>
      </c>
      <c r="F46" s="15" t="e">
        <f t="shared" si="10"/>
        <v>#DIV/0!</v>
      </c>
      <c r="G46" s="15" t="e">
        <f t="shared" si="11"/>
        <v>#DIV/0!</v>
      </c>
      <c r="H46" s="15" t="e">
        <f t="shared" si="12"/>
        <v>#DIV/0!</v>
      </c>
      <c r="I46" s="16" t="e">
        <f t="shared" si="13"/>
        <v>#DIV/0!</v>
      </c>
      <c r="L46" s="94"/>
    </row>
    <row r="47" spans="2:12" ht="15" customHeight="1" thickBot="1" x14ac:dyDescent="0.3">
      <c r="B47" s="33" t="s">
        <v>113</v>
      </c>
      <c r="C47" s="113" t="e">
        <f t="shared" si="7"/>
        <v>#DIV/0!</v>
      </c>
      <c r="D47" s="113" t="e">
        <f t="shared" si="8"/>
        <v>#DIV/0!</v>
      </c>
      <c r="E47" s="113" t="e">
        <f t="shared" si="9"/>
        <v>#DIV/0!</v>
      </c>
      <c r="F47" s="113" t="e">
        <f t="shared" si="10"/>
        <v>#DIV/0!</v>
      </c>
      <c r="G47" s="113" t="e">
        <f t="shared" si="11"/>
        <v>#DIV/0!</v>
      </c>
      <c r="H47" s="113" t="e">
        <f t="shared" si="12"/>
        <v>#DIV/0!</v>
      </c>
      <c r="I47" s="114" t="e">
        <f t="shared" si="13"/>
        <v>#DIV/0!</v>
      </c>
      <c r="L47" s="94"/>
    </row>
    <row r="48" spans="2:12" ht="15" customHeight="1" thickBot="1" x14ac:dyDescent="0.3">
      <c r="B48" s="6" t="s">
        <v>114</v>
      </c>
      <c r="C48" s="15" t="e">
        <f t="shared" si="7"/>
        <v>#DIV/0!</v>
      </c>
      <c r="D48" s="15" t="e">
        <f t="shared" si="8"/>
        <v>#DIV/0!</v>
      </c>
      <c r="E48" s="15" t="e">
        <f t="shared" si="9"/>
        <v>#DIV/0!</v>
      </c>
      <c r="F48" s="15" t="e">
        <f t="shared" si="10"/>
        <v>#DIV/0!</v>
      </c>
      <c r="G48" s="15" t="e">
        <f t="shared" si="11"/>
        <v>#DIV/0!</v>
      </c>
      <c r="H48" s="15" t="e">
        <f t="shared" si="12"/>
        <v>#DIV/0!</v>
      </c>
      <c r="I48" s="16" t="e">
        <f t="shared" si="13"/>
        <v>#DIV/0!</v>
      </c>
      <c r="L48" s="94"/>
    </row>
    <row r="49" spans="2:12" ht="15" customHeight="1" thickBot="1" x14ac:dyDescent="0.3">
      <c r="B49" s="33" t="s">
        <v>149</v>
      </c>
      <c r="C49" s="113" t="e">
        <f t="shared" si="7"/>
        <v>#DIV/0!</v>
      </c>
      <c r="D49" s="113" t="e">
        <f t="shared" si="8"/>
        <v>#DIV/0!</v>
      </c>
      <c r="E49" s="113" t="e">
        <f t="shared" si="9"/>
        <v>#DIV/0!</v>
      </c>
      <c r="F49" s="113" t="e">
        <f t="shared" si="10"/>
        <v>#DIV/0!</v>
      </c>
      <c r="G49" s="113" t="e">
        <f t="shared" si="11"/>
        <v>#DIV/0!</v>
      </c>
      <c r="H49" s="113" t="e">
        <f t="shared" si="12"/>
        <v>#DIV/0!</v>
      </c>
      <c r="I49" s="114" t="e">
        <f t="shared" si="13"/>
        <v>#DIV/0!</v>
      </c>
      <c r="L49" s="94"/>
    </row>
    <row r="50" spans="2:12" ht="15" customHeight="1" thickBot="1" x14ac:dyDescent="0.3">
      <c r="B50" s="6" t="s">
        <v>115</v>
      </c>
      <c r="C50" s="15" t="e">
        <f t="shared" si="7"/>
        <v>#DIV/0!</v>
      </c>
      <c r="D50" s="15" t="e">
        <f t="shared" si="8"/>
        <v>#DIV/0!</v>
      </c>
      <c r="E50" s="15" t="e">
        <f t="shared" si="9"/>
        <v>#DIV/0!</v>
      </c>
      <c r="F50" s="15" t="e">
        <f t="shared" si="10"/>
        <v>#DIV/0!</v>
      </c>
      <c r="G50" s="15" t="e">
        <f t="shared" si="11"/>
        <v>#DIV/0!</v>
      </c>
      <c r="H50" s="15" t="e">
        <f t="shared" si="12"/>
        <v>#DIV/0!</v>
      </c>
      <c r="I50" s="16" t="e">
        <f t="shared" si="13"/>
        <v>#DIV/0!</v>
      </c>
      <c r="L50" s="94"/>
    </row>
    <row r="51" spans="2:12" ht="15" customHeight="1" thickBot="1" x14ac:dyDescent="0.3">
      <c r="B51" s="33" t="s">
        <v>148</v>
      </c>
      <c r="C51" s="113" t="e">
        <f t="shared" si="7"/>
        <v>#DIV/0!</v>
      </c>
      <c r="D51" s="113" t="e">
        <f t="shared" si="8"/>
        <v>#DIV/0!</v>
      </c>
      <c r="E51" s="113" t="e">
        <f t="shared" si="9"/>
        <v>#DIV/0!</v>
      </c>
      <c r="F51" s="113" t="e">
        <f t="shared" si="10"/>
        <v>#DIV/0!</v>
      </c>
      <c r="G51" s="113" t="e">
        <f t="shared" si="11"/>
        <v>#DIV/0!</v>
      </c>
      <c r="H51" s="113" t="e">
        <f t="shared" si="12"/>
        <v>#DIV/0!</v>
      </c>
      <c r="I51" s="114" t="e">
        <f t="shared" si="13"/>
        <v>#DIV/0!</v>
      </c>
      <c r="L51" s="94"/>
    </row>
    <row r="52" spans="2:12" ht="15" customHeight="1" thickBot="1" x14ac:dyDescent="0.3">
      <c r="B52" s="6" t="s">
        <v>116</v>
      </c>
      <c r="C52" s="15" t="e">
        <f t="shared" si="7"/>
        <v>#DIV/0!</v>
      </c>
      <c r="D52" s="15" t="e">
        <f t="shared" si="8"/>
        <v>#DIV/0!</v>
      </c>
      <c r="E52" s="15" t="e">
        <f t="shared" si="9"/>
        <v>#DIV/0!</v>
      </c>
      <c r="F52" s="15" t="e">
        <f t="shared" si="10"/>
        <v>#DIV/0!</v>
      </c>
      <c r="G52" s="15" t="e">
        <f t="shared" si="11"/>
        <v>#DIV/0!</v>
      </c>
      <c r="H52" s="15" t="e">
        <f t="shared" si="12"/>
        <v>#DIV/0!</v>
      </c>
      <c r="I52" s="16" t="e">
        <f t="shared" si="13"/>
        <v>#DIV/0!</v>
      </c>
      <c r="L52" s="94"/>
    </row>
    <row r="53" spans="2:12" ht="15" customHeight="1" thickBot="1" x14ac:dyDescent="0.3">
      <c r="B53" s="33" t="s">
        <v>150</v>
      </c>
      <c r="C53" s="113" t="e">
        <f t="shared" si="7"/>
        <v>#DIV/0!</v>
      </c>
      <c r="D53" s="113" t="e">
        <f t="shared" si="8"/>
        <v>#DIV/0!</v>
      </c>
      <c r="E53" s="113" t="e">
        <f t="shared" si="9"/>
        <v>#DIV/0!</v>
      </c>
      <c r="F53" s="113" t="e">
        <f t="shared" si="10"/>
        <v>#DIV/0!</v>
      </c>
      <c r="G53" s="113" t="e">
        <f t="shared" si="11"/>
        <v>#DIV/0!</v>
      </c>
      <c r="H53" s="113" t="e">
        <f t="shared" si="12"/>
        <v>#DIV/0!</v>
      </c>
      <c r="I53" s="114" t="e">
        <f t="shared" si="13"/>
        <v>#DIV/0!</v>
      </c>
      <c r="L53" s="94"/>
    </row>
    <row r="54" spans="2:12" ht="15" customHeight="1" thickBot="1" x14ac:dyDescent="0.3">
      <c r="B54" s="6" t="s">
        <v>151</v>
      </c>
      <c r="C54" s="15" t="e">
        <f t="shared" si="7"/>
        <v>#DIV/0!</v>
      </c>
      <c r="D54" s="15" t="e">
        <f t="shared" si="8"/>
        <v>#DIV/0!</v>
      </c>
      <c r="E54" s="15" t="e">
        <f t="shared" si="9"/>
        <v>#DIV/0!</v>
      </c>
      <c r="F54" s="15" t="e">
        <f t="shared" si="10"/>
        <v>#DIV/0!</v>
      </c>
      <c r="G54" s="15" t="e">
        <f t="shared" si="11"/>
        <v>#DIV/0!</v>
      </c>
      <c r="H54" s="15" t="e">
        <f t="shared" si="12"/>
        <v>#DIV/0!</v>
      </c>
      <c r="I54" s="16" t="e">
        <f t="shared" si="13"/>
        <v>#DIV/0!</v>
      </c>
      <c r="L54" s="94"/>
    </row>
    <row r="55" spans="2:12" ht="15" customHeight="1" thickBot="1" x14ac:dyDescent="0.3">
      <c r="B55" s="95"/>
      <c r="C55" s="94"/>
      <c r="D55" s="94"/>
      <c r="E55" s="94"/>
      <c r="F55" s="94"/>
      <c r="G55" s="94"/>
      <c r="H55" s="94"/>
      <c r="I55" s="96"/>
      <c r="J55" s="96"/>
    </row>
    <row r="56" spans="2:12" ht="21" customHeight="1" thickBot="1" x14ac:dyDescent="0.3">
      <c r="B56" s="414" t="s">
        <v>28</v>
      </c>
      <c r="C56" s="415"/>
      <c r="D56" s="415"/>
      <c r="E56" s="415"/>
      <c r="F56" s="415"/>
      <c r="G56" s="415"/>
      <c r="H56" s="415"/>
      <c r="I56" s="415"/>
    </row>
    <row r="57" spans="2:12" s="37" customFormat="1" ht="18" thickBot="1" x14ac:dyDescent="0.3">
      <c r="B57" s="38" t="s">
        <v>8</v>
      </c>
      <c r="C57" s="65">
        <f>$C$12</f>
        <v>2015</v>
      </c>
      <c r="D57" s="65">
        <f>$D$12</f>
        <v>2016</v>
      </c>
      <c r="E57" s="65">
        <f>$E$12</f>
        <v>2017</v>
      </c>
      <c r="F57" s="65">
        <f>$F$12</f>
        <v>2018</v>
      </c>
      <c r="G57" s="41">
        <f>$G$12</f>
        <v>2019</v>
      </c>
      <c r="H57" s="41">
        <f>$H$12</f>
        <v>2020</v>
      </c>
      <c r="I57" s="65" t="s">
        <v>5</v>
      </c>
    </row>
    <row r="58" spans="2:12" ht="15" customHeight="1" thickBot="1" x14ac:dyDescent="0.3">
      <c r="B58" s="33" t="s">
        <v>111</v>
      </c>
      <c r="C58" s="111" t="s">
        <v>6</v>
      </c>
      <c r="D58" s="111" t="e">
        <f t="shared" ref="D58:H67" si="14">(D45-C45)/C45</f>
        <v>#DIV/0!</v>
      </c>
      <c r="E58" s="111" t="e">
        <f t="shared" si="14"/>
        <v>#DIV/0!</v>
      </c>
      <c r="F58" s="111" t="e">
        <f t="shared" si="14"/>
        <v>#DIV/0!</v>
      </c>
      <c r="G58" s="115" t="e">
        <f t="shared" si="14"/>
        <v>#DIV/0!</v>
      </c>
      <c r="H58" s="115" t="e">
        <f t="shared" si="14"/>
        <v>#DIV/0!</v>
      </c>
      <c r="I58" s="112" t="e">
        <f t="shared" ref="I58:I67" si="15">AVERAGE(D58:H58)</f>
        <v>#DIV/0!</v>
      </c>
      <c r="L58" s="94"/>
    </row>
    <row r="59" spans="2:12" ht="15" customHeight="1" thickBot="1" x14ac:dyDescent="0.3">
      <c r="B59" s="6" t="s">
        <v>112</v>
      </c>
      <c r="C59" s="10" t="s">
        <v>6</v>
      </c>
      <c r="D59" s="10" t="e">
        <f t="shared" si="14"/>
        <v>#DIV/0!</v>
      </c>
      <c r="E59" s="10" t="e">
        <f t="shared" si="14"/>
        <v>#DIV/0!</v>
      </c>
      <c r="F59" s="10" t="e">
        <f t="shared" si="14"/>
        <v>#DIV/0!</v>
      </c>
      <c r="G59" s="18" t="e">
        <f t="shared" si="14"/>
        <v>#DIV/0!</v>
      </c>
      <c r="H59" s="18" t="e">
        <f t="shared" si="14"/>
        <v>#DIV/0!</v>
      </c>
      <c r="I59" s="11" t="e">
        <f t="shared" si="15"/>
        <v>#DIV/0!</v>
      </c>
      <c r="L59" s="94"/>
    </row>
    <row r="60" spans="2:12" ht="15" customHeight="1" thickBot="1" x14ac:dyDescent="0.3">
      <c r="B60" s="33" t="s">
        <v>113</v>
      </c>
      <c r="C60" s="111" t="s">
        <v>6</v>
      </c>
      <c r="D60" s="111" t="e">
        <f t="shared" si="14"/>
        <v>#DIV/0!</v>
      </c>
      <c r="E60" s="111" t="e">
        <f t="shared" si="14"/>
        <v>#DIV/0!</v>
      </c>
      <c r="F60" s="111" t="e">
        <f t="shared" si="14"/>
        <v>#DIV/0!</v>
      </c>
      <c r="G60" s="115" t="e">
        <f t="shared" si="14"/>
        <v>#DIV/0!</v>
      </c>
      <c r="H60" s="115" t="e">
        <f t="shared" si="14"/>
        <v>#DIV/0!</v>
      </c>
      <c r="I60" s="112" t="e">
        <f t="shared" si="15"/>
        <v>#DIV/0!</v>
      </c>
      <c r="L60" s="94"/>
    </row>
    <row r="61" spans="2:12" ht="15" customHeight="1" thickBot="1" x14ac:dyDescent="0.3">
      <c r="B61" s="6" t="s">
        <v>114</v>
      </c>
      <c r="C61" s="10" t="s">
        <v>6</v>
      </c>
      <c r="D61" s="10" t="e">
        <f t="shared" si="14"/>
        <v>#DIV/0!</v>
      </c>
      <c r="E61" s="10" t="e">
        <f t="shared" si="14"/>
        <v>#DIV/0!</v>
      </c>
      <c r="F61" s="10" t="e">
        <f t="shared" si="14"/>
        <v>#DIV/0!</v>
      </c>
      <c r="G61" s="18" t="e">
        <f t="shared" si="14"/>
        <v>#DIV/0!</v>
      </c>
      <c r="H61" s="18" t="e">
        <f t="shared" si="14"/>
        <v>#DIV/0!</v>
      </c>
      <c r="I61" s="11" t="e">
        <f t="shared" si="15"/>
        <v>#DIV/0!</v>
      </c>
      <c r="L61" s="94"/>
    </row>
    <row r="62" spans="2:12" ht="15" customHeight="1" thickBot="1" x14ac:dyDescent="0.3">
      <c r="B62" s="33" t="s">
        <v>149</v>
      </c>
      <c r="C62" s="111" t="s">
        <v>6</v>
      </c>
      <c r="D62" s="111" t="e">
        <f t="shared" si="14"/>
        <v>#DIV/0!</v>
      </c>
      <c r="E62" s="111" t="e">
        <f t="shared" si="14"/>
        <v>#DIV/0!</v>
      </c>
      <c r="F62" s="111" t="e">
        <f t="shared" si="14"/>
        <v>#DIV/0!</v>
      </c>
      <c r="G62" s="115" t="e">
        <f t="shared" si="14"/>
        <v>#DIV/0!</v>
      </c>
      <c r="H62" s="115" t="e">
        <f t="shared" si="14"/>
        <v>#DIV/0!</v>
      </c>
      <c r="I62" s="112" t="e">
        <f t="shared" si="15"/>
        <v>#DIV/0!</v>
      </c>
      <c r="L62" s="94"/>
    </row>
    <row r="63" spans="2:12" ht="15" customHeight="1" thickBot="1" x14ac:dyDescent="0.3">
      <c r="B63" s="6" t="s">
        <v>115</v>
      </c>
      <c r="C63" s="10" t="s">
        <v>6</v>
      </c>
      <c r="D63" s="10" t="e">
        <f t="shared" si="14"/>
        <v>#DIV/0!</v>
      </c>
      <c r="E63" s="10" t="e">
        <f t="shared" si="14"/>
        <v>#DIV/0!</v>
      </c>
      <c r="F63" s="10" t="e">
        <f t="shared" si="14"/>
        <v>#DIV/0!</v>
      </c>
      <c r="G63" s="18" t="e">
        <f t="shared" si="14"/>
        <v>#DIV/0!</v>
      </c>
      <c r="H63" s="18" t="e">
        <f t="shared" si="14"/>
        <v>#DIV/0!</v>
      </c>
      <c r="I63" s="11" t="e">
        <f t="shared" si="15"/>
        <v>#DIV/0!</v>
      </c>
      <c r="L63" s="94"/>
    </row>
    <row r="64" spans="2:12" ht="15" customHeight="1" thickBot="1" x14ac:dyDescent="0.3">
      <c r="B64" s="33" t="s">
        <v>148</v>
      </c>
      <c r="C64" s="111" t="s">
        <v>6</v>
      </c>
      <c r="D64" s="111" t="e">
        <f t="shared" si="14"/>
        <v>#DIV/0!</v>
      </c>
      <c r="E64" s="111" t="e">
        <f t="shared" si="14"/>
        <v>#DIV/0!</v>
      </c>
      <c r="F64" s="111" t="e">
        <f t="shared" si="14"/>
        <v>#DIV/0!</v>
      </c>
      <c r="G64" s="115" t="e">
        <f t="shared" si="14"/>
        <v>#DIV/0!</v>
      </c>
      <c r="H64" s="115" t="e">
        <f t="shared" si="14"/>
        <v>#DIV/0!</v>
      </c>
      <c r="I64" s="112" t="e">
        <f t="shared" si="15"/>
        <v>#DIV/0!</v>
      </c>
      <c r="L64" s="94"/>
    </row>
    <row r="65" spans="2:12" ht="15" customHeight="1" thickBot="1" x14ac:dyDescent="0.3">
      <c r="B65" s="6" t="s">
        <v>116</v>
      </c>
      <c r="C65" s="10" t="s">
        <v>6</v>
      </c>
      <c r="D65" s="10" t="e">
        <f t="shared" si="14"/>
        <v>#DIV/0!</v>
      </c>
      <c r="E65" s="10" t="e">
        <f t="shared" si="14"/>
        <v>#DIV/0!</v>
      </c>
      <c r="F65" s="10" t="e">
        <f t="shared" si="14"/>
        <v>#DIV/0!</v>
      </c>
      <c r="G65" s="18" t="e">
        <f t="shared" si="14"/>
        <v>#DIV/0!</v>
      </c>
      <c r="H65" s="18" t="e">
        <f t="shared" si="14"/>
        <v>#DIV/0!</v>
      </c>
      <c r="I65" s="11" t="e">
        <f t="shared" si="15"/>
        <v>#DIV/0!</v>
      </c>
      <c r="L65" s="94"/>
    </row>
    <row r="66" spans="2:12" ht="15" customHeight="1" thickBot="1" x14ac:dyDescent="0.3">
      <c r="B66" s="33" t="s">
        <v>150</v>
      </c>
      <c r="C66" s="111" t="s">
        <v>6</v>
      </c>
      <c r="D66" s="111" t="e">
        <f t="shared" si="14"/>
        <v>#DIV/0!</v>
      </c>
      <c r="E66" s="111" t="e">
        <f t="shared" si="14"/>
        <v>#DIV/0!</v>
      </c>
      <c r="F66" s="111" t="e">
        <f t="shared" si="14"/>
        <v>#DIV/0!</v>
      </c>
      <c r="G66" s="115" t="e">
        <f t="shared" si="14"/>
        <v>#DIV/0!</v>
      </c>
      <c r="H66" s="115" t="e">
        <f t="shared" si="14"/>
        <v>#DIV/0!</v>
      </c>
      <c r="I66" s="112" t="e">
        <f t="shared" si="15"/>
        <v>#DIV/0!</v>
      </c>
      <c r="L66" s="94"/>
    </row>
    <row r="67" spans="2:12" ht="15" customHeight="1" thickBot="1" x14ac:dyDescent="0.3">
      <c r="B67" s="6" t="s">
        <v>151</v>
      </c>
      <c r="C67" s="10" t="s">
        <v>6</v>
      </c>
      <c r="D67" s="10" t="e">
        <f t="shared" si="14"/>
        <v>#DIV/0!</v>
      </c>
      <c r="E67" s="10" t="e">
        <f t="shared" si="14"/>
        <v>#DIV/0!</v>
      </c>
      <c r="F67" s="10" t="e">
        <f t="shared" si="14"/>
        <v>#DIV/0!</v>
      </c>
      <c r="G67" s="18" t="e">
        <f t="shared" si="14"/>
        <v>#DIV/0!</v>
      </c>
      <c r="H67" s="18" t="e">
        <f t="shared" si="14"/>
        <v>#DIV/0!</v>
      </c>
      <c r="I67" s="11" t="e">
        <f t="shared" si="15"/>
        <v>#DIV/0!</v>
      </c>
      <c r="L67" s="94"/>
    </row>
    <row r="68" spans="2:12" ht="15" customHeight="1" x14ac:dyDescent="0.25"/>
    <row r="69" spans="2:12" ht="21" customHeight="1" x14ac:dyDescent="0.25">
      <c r="B69" s="416" t="s">
        <v>117</v>
      </c>
      <c r="C69" s="417"/>
      <c r="D69" s="417"/>
      <c r="E69" s="417"/>
      <c r="F69" s="417"/>
      <c r="G69" s="417"/>
      <c r="H69" s="417"/>
      <c r="I69" s="417"/>
      <c r="J69" s="417"/>
      <c r="K69" s="417"/>
      <c r="L69" s="417"/>
    </row>
    <row r="70" spans="2:12" s="37" customFormat="1" ht="18" thickBot="1" x14ac:dyDescent="0.3">
      <c r="B70" s="38" t="s">
        <v>17</v>
      </c>
      <c r="C70" s="119" t="s">
        <v>27</v>
      </c>
      <c r="D70" s="119" t="s">
        <v>18</v>
      </c>
      <c r="E70" s="38" t="s">
        <v>14</v>
      </c>
      <c r="F70" s="418" t="s">
        <v>23</v>
      </c>
      <c r="G70" s="419"/>
      <c r="H70" s="419"/>
      <c r="I70" s="419"/>
      <c r="J70" s="419"/>
      <c r="K70" s="419"/>
      <c r="L70" s="420"/>
    </row>
    <row r="71" spans="2:12" ht="15" customHeight="1" thickBot="1" x14ac:dyDescent="0.3">
      <c r="B71" s="33" t="s">
        <v>111</v>
      </c>
      <c r="C71" s="111" t="e">
        <f>I27</f>
        <v>#DIV/0!</v>
      </c>
      <c r="D71" s="111" t="e">
        <f t="shared" ref="D71:D80" si="16">I58</f>
        <v>#DIV/0!</v>
      </c>
      <c r="E71" s="57"/>
      <c r="F71" s="411"/>
      <c r="G71" s="412"/>
      <c r="H71" s="412"/>
      <c r="I71" s="412"/>
      <c r="J71" s="412"/>
      <c r="K71" s="412"/>
      <c r="L71" s="413"/>
    </row>
    <row r="72" spans="2:12" ht="15" customHeight="1" thickBot="1" x14ac:dyDescent="0.3">
      <c r="B72" s="6" t="s">
        <v>112</v>
      </c>
      <c r="C72" s="10" t="e">
        <f>I28</f>
        <v>#DIV/0!</v>
      </c>
      <c r="D72" s="10" t="e">
        <f t="shared" si="16"/>
        <v>#DIV/0!</v>
      </c>
      <c r="E72" s="57"/>
      <c r="F72" s="411"/>
      <c r="G72" s="412"/>
      <c r="H72" s="412"/>
      <c r="I72" s="412"/>
      <c r="J72" s="412"/>
      <c r="K72" s="412"/>
      <c r="L72" s="413"/>
    </row>
    <row r="73" spans="2:12" ht="15" customHeight="1" thickBot="1" x14ac:dyDescent="0.3">
      <c r="B73" s="33" t="s">
        <v>113</v>
      </c>
      <c r="C73" s="111" t="e">
        <f>I29</f>
        <v>#DIV/0!</v>
      </c>
      <c r="D73" s="111" t="e">
        <f t="shared" si="16"/>
        <v>#DIV/0!</v>
      </c>
      <c r="E73" s="57"/>
      <c r="F73" s="411"/>
      <c r="G73" s="412"/>
      <c r="H73" s="412"/>
      <c r="I73" s="412"/>
      <c r="J73" s="412"/>
      <c r="K73" s="412"/>
      <c r="L73" s="413"/>
    </row>
    <row r="74" spans="2:12" ht="15" customHeight="1" thickBot="1" x14ac:dyDescent="0.3">
      <c r="B74" s="6" t="s">
        <v>114</v>
      </c>
      <c r="C74" s="10" t="e">
        <f>I30</f>
        <v>#DIV/0!</v>
      </c>
      <c r="D74" s="10" t="e">
        <f t="shared" si="16"/>
        <v>#DIV/0!</v>
      </c>
      <c r="E74" s="57"/>
      <c r="F74" s="411"/>
      <c r="G74" s="412"/>
      <c r="H74" s="412"/>
      <c r="I74" s="412"/>
      <c r="J74" s="412"/>
      <c r="K74" s="412"/>
      <c r="L74" s="413"/>
    </row>
    <row r="75" spans="2:12" ht="15" customHeight="1" thickBot="1" x14ac:dyDescent="0.3">
      <c r="B75" s="33" t="s">
        <v>149</v>
      </c>
      <c r="C75" s="111" t="e">
        <f>I31</f>
        <v>#DIV/0!</v>
      </c>
      <c r="D75" s="111" t="e">
        <f t="shared" si="16"/>
        <v>#DIV/0!</v>
      </c>
      <c r="E75" s="57"/>
      <c r="F75" s="411"/>
      <c r="G75" s="412"/>
      <c r="H75" s="412"/>
      <c r="I75" s="412"/>
      <c r="J75" s="412"/>
      <c r="K75" s="412"/>
      <c r="L75" s="413"/>
    </row>
    <row r="76" spans="2:12" ht="15" customHeight="1" thickBot="1" x14ac:dyDescent="0.3">
      <c r="B76" s="6" t="s">
        <v>115</v>
      </c>
      <c r="C76" s="10" t="e">
        <f>I34</f>
        <v>#DIV/0!</v>
      </c>
      <c r="D76" s="10" t="e">
        <f t="shared" si="16"/>
        <v>#DIV/0!</v>
      </c>
      <c r="E76" s="57"/>
      <c r="F76" s="411"/>
      <c r="G76" s="412"/>
      <c r="H76" s="412"/>
      <c r="I76" s="412"/>
      <c r="J76" s="412"/>
      <c r="K76" s="412"/>
      <c r="L76" s="413"/>
    </row>
    <row r="77" spans="2:12" ht="15" customHeight="1" thickBot="1" x14ac:dyDescent="0.3">
      <c r="B77" s="33" t="s">
        <v>148</v>
      </c>
      <c r="C77" s="111" t="e">
        <f>I33</f>
        <v>#DIV/0!</v>
      </c>
      <c r="D77" s="111" t="e">
        <f t="shared" si="16"/>
        <v>#DIV/0!</v>
      </c>
      <c r="E77" s="57"/>
      <c r="F77" s="411"/>
      <c r="G77" s="412"/>
      <c r="H77" s="412"/>
      <c r="I77" s="412"/>
      <c r="J77" s="412"/>
      <c r="K77" s="412"/>
      <c r="L77" s="413"/>
    </row>
    <row r="78" spans="2:12" ht="15" customHeight="1" thickBot="1" x14ac:dyDescent="0.3">
      <c r="B78" s="6" t="s">
        <v>116</v>
      </c>
      <c r="C78" s="10" t="e">
        <f>I34</f>
        <v>#DIV/0!</v>
      </c>
      <c r="D78" s="10" t="e">
        <f t="shared" si="16"/>
        <v>#DIV/0!</v>
      </c>
      <c r="E78" s="57"/>
      <c r="F78" s="411"/>
      <c r="G78" s="412"/>
      <c r="H78" s="412"/>
      <c r="I78" s="412"/>
      <c r="J78" s="412"/>
      <c r="K78" s="412"/>
      <c r="L78" s="413"/>
    </row>
    <row r="79" spans="2:12" ht="15" customHeight="1" thickBot="1" x14ac:dyDescent="0.3">
      <c r="B79" s="33" t="s">
        <v>150</v>
      </c>
      <c r="C79" s="111" t="e">
        <f>I35</f>
        <v>#DIV/0!</v>
      </c>
      <c r="D79" s="111" t="e">
        <f t="shared" si="16"/>
        <v>#DIV/0!</v>
      </c>
      <c r="E79" s="57"/>
      <c r="F79" s="411"/>
      <c r="G79" s="412"/>
      <c r="H79" s="412"/>
      <c r="I79" s="412"/>
      <c r="J79" s="412"/>
      <c r="K79" s="412"/>
      <c r="L79" s="413"/>
    </row>
    <row r="80" spans="2:12" ht="15" customHeight="1" thickBot="1" x14ac:dyDescent="0.3">
      <c r="B80" s="6" t="s">
        <v>151</v>
      </c>
      <c r="C80" s="10" t="e">
        <f>I36</f>
        <v>#DIV/0!</v>
      </c>
      <c r="D80" s="10" t="e">
        <f t="shared" si="16"/>
        <v>#DIV/0!</v>
      </c>
      <c r="E80" s="57"/>
      <c r="F80" s="411"/>
      <c r="G80" s="412"/>
      <c r="H80" s="412"/>
      <c r="I80" s="412"/>
      <c r="J80" s="412"/>
      <c r="K80" s="412"/>
      <c r="L80" s="413"/>
    </row>
    <row r="81" spans="2:11" ht="15" customHeight="1" thickBot="1" x14ac:dyDescent="0.3"/>
    <row r="82" spans="2:11" ht="21" customHeight="1" thickBot="1" x14ac:dyDescent="0.3">
      <c r="B82" s="434" t="s">
        <v>21</v>
      </c>
      <c r="C82" s="435"/>
      <c r="D82" s="435"/>
      <c r="E82" s="436"/>
      <c r="I82" s="25"/>
      <c r="J82" s="25"/>
      <c r="K82" s="25"/>
    </row>
    <row r="83" spans="2:11" s="37" customFormat="1" ht="18" thickBot="1" x14ac:dyDescent="0.3">
      <c r="B83" s="38" t="s">
        <v>8</v>
      </c>
      <c r="C83" s="65" t="s">
        <v>5</v>
      </c>
      <c r="D83" s="65">
        <f>H12+1</f>
        <v>2021</v>
      </c>
      <c r="E83" s="65">
        <f>D83+10</f>
        <v>2031</v>
      </c>
      <c r="H83" s="25"/>
      <c r="I83" s="25"/>
      <c r="J83" s="25"/>
      <c r="K83" s="25"/>
    </row>
    <row r="84" spans="2:11" ht="15" customHeight="1" thickBot="1" x14ac:dyDescent="0.3">
      <c r="B84" s="33" t="s">
        <v>111</v>
      </c>
      <c r="C84" s="116" t="e">
        <f t="shared" ref="C84:C93" si="17">I13</f>
        <v>#DIV/0!</v>
      </c>
      <c r="D84" s="116" t="e">
        <f t="shared" ref="D84:D93" si="18">C84*(1+$E71)</f>
        <v>#DIV/0!</v>
      </c>
      <c r="E84" s="117" t="e">
        <f t="shared" ref="E84:E93" si="19">D84*(1+$E71)^10</f>
        <v>#DIV/0!</v>
      </c>
      <c r="G84" s="433" t="s">
        <v>68</v>
      </c>
      <c r="H84" s="433"/>
      <c r="I84" s="433"/>
      <c r="J84" s="433"/>
      <c r="K84" s="433"/>
    </row>
    <row r="85" spans="2:11" ht="15" customHeight="1" thickBot="1" x14ac:dyDescent="0.3">
      <c r="B85" s="6" t="s">
        <v>112</v>
      </c>
      <c r="C85" s="20" t="e">
        <f t="shared" si="17"/>
        <v>#DIV/0!</v>
      </c>
      <c r="D85" s="20" t="e">
        <f t="shared" si="18"/>
        <v>#DIV/0!</v>
      </c>
      <c r="E85" s="21" t="e">
        <f t="shared" si="19"/>
        <v>#DIV/0!</v>
      </c>
      <c r="G85" s="433"/>
      <c r="H85" s="433"/>
      <c r="I85" s="433"/>
      <c r="J85" s="433"/>
      <c r="K85" s="433"/>
    </row>
    <row r="86" spans="2:11" ht="15" customHeight="1" thickBot="1" x14ac:dyDescent="0.3">
      <c r="B86" s="33" t="s">
        <v>113</v>
      </c>
      <c r="C86" s="116" t="e">
        <f t="shared" si="17"/>
        <v>#DIV/0!</v>
      </c>
      <c r="D86" s="116" t="e">
        <f t="shared" si="18"/>
        <v>#DIV/0!</v>
      </c>
      <c r="E86" s="117" t="e">
        <f t="shared" si="19"/>
        <v>#DIV/0!</v>
      </c>
      <c r="G86" s="433"/>
      <c r="H86" s="433"/>
      <c r="I86" s="433"/>
      <c r="J86" s="433"/>
      <c r="K86" s="433"/>
    </row>
    <row r="87" spans="2:11" ht="15" customHeight="1" thickBot="1" x14ac:dyDescent="0.3">
      <c r="B87" s="6" t="s">
        <v>114</v>
      </c>
      <c r="C87" s="20" t="e">
        <f t="shared" si="17"/>
        <v>#DIV/0!</v>
      </c>
      <c r="D87" s="20" t="e">
        <f t="shared" si="18"/>
        <v>#DIV/0!</v>
      </c>
      <c r="E87" s="21" t="e">
        <f t="shared" si="19"/>
        <v>#DIV/0!</v>
      </c>
      <c r="G87" s="432" t="s">
        <v>67</v>
      </c>
      <c r="H87" s="432"/>
      <c r="I87" s="432"/>
      <c r="J87" s="432"/>
      <c r="K87" s="432"/>
    </row>
    <row r="88" spans="2:11" ht="15" customHeight="1" thickBot="1" x14ac:dyDescent="0.3">
      <c r="B88" s="33" t="s">
        <v>149</v>
      </c>
      <c r="C88" s="116" t="e">
        <f t="shared" si="17"/>
        <v>#DIV/0!</v>
      </c>
      <c r="D88" s="116" t="e">
        <f t="shared" si="18"/>
        <v>#DIV/0!</v>
      </c>
      <c r="E88" s="117" t="e">
        <f t="shared" si="19"/>
        <v>#DIV/0!</v>
      </c>
      <c r="G88" s="432"/>
      <c r="H88" s="432"/>
      <c r="I88" s="432"/>
      <c r="J88" s="432"/>
      <c r="K88" s="432"/>
    </row>
    <row r="89" spans="2:11" ht="15" customHeight="1" thickBot="1" x14ac:dyDescent="0.3">
      <c r="B89" s="6" t="s">
        <v>115</v>
      </c>
      <c r="C89" s="20" t="e">
        <f t="shared" si="17"/>
        <v>#DIV/0!</v>
      </c>
      <c r="D89" s="20" t="e">
        <f t="shared" si="18"/>
        <v>#DIV/0!</v>
      </c>
      <c r="E89" s="21" t="e">
        <f t="shared" si="19"/>
        <v>#DIV/0!</v>
      </c>
      <c r="G89" s="432"/>
      <c r="H89" s="432"/>
      <c r="I89" s="432"/>
      <c r="J89" s="432"/>
      <c r="K89" s="432"/>
    </row>
    <row r="90" spans="2:11" ht="15" customHeight="1" thickBot="1" x14ac:dyDescent="0.3">
      <c r="B90" s="33" t="s">
        <v>148</v>
      </c>
      <c r="C90" s="116" t="e">
        <f t="shared" si="17"/>
        <v>#DIV/0!</v>
      </c>
      <c r="D90" s="116" t="e">
        <f t="shared" si="18"/>
        <v>#DIV/0!</v>
      </c>
      <c r="E90" s="117" t="e">
        <f t="shared" si="19"/>
        <v>#DIV/0!</v>
      </c>
      <c r="G90" s="432"/>
      <c r="H90" s="432"/>
      <c r="I90" s="432"/>
      <c r="J90" s="432"/>
      <c r="K90" s="432"/>
    </row>
    <row r="91" spans="2:11" ht="15" customHeight="1" thickBot="1" x14ac:dyDescent="0.3">
      <c r="B91" s="6" t="s">
        <v>116</v>
      </c>
      <c r="C91" s="20" t="e">
        <f t="shared" si="17"/>
        <v>#DIV/0!</v>
      </c>
      <c r="D91" s="20" t="e">
        <f t="shared" si="18"/>
        <v>#DIV/0!</v>
      </c>
      <c r="E91" s="21" t="e">
        <f t="shared" si="19"/>
        <v>#DIV/0!</v>
      </c>
      <c r="H91" s="52"/>
      <c r="I91" s="52"/>
      <c r="J91" s="52"/>
      <c r="K91" s="52"/>
    </row>
    <row r="92" spans="2:11" ht="15" customHeight="1" thickBot="1" x14ac:dyDescent="0.3">
      <c r="B92" s="33" t="s">
        <v>150</v>
      </c>
      <c r="C92" s="116" t="e">
        <f t="shared" si="17"/>
        <v>#DIV/0!</v>
      </c>
      <c r="D92" s="116" t="e">
        <f t="shared" si="18"/>
        <v>#DIV/0!</v>
      </c>
      <c r="E92" s="117" t="e">
        <f t="shared" si="19"/>
        <v>#DIV/0!</v>
      </c>
      <c r="H92" s="52"/>
      <c r="I92" s="52"/>
      <c r="J92" s="52"/>
      <c r="K92" s="52"/>
    </row>
    <row r="93" spans="2:11" ht="15" customHeight="1" thickBot="1" x14ac:dyDescent="0.3">
      <c r="B93" s="6" t="s">
        <v>151</v>
      </c>
      <c r="C93" s="20" t="e">
        <f t="shared" si="17"/>
        <v>#DIV/0!</v>
      </c>
      <c r="D93" s="20" t="e">
        <f t="shared" si="18"/>
        <v>#DIV/0!</v>
      </c>
      <c r="E93" s="21" t="e">
        <f t="shared" si="19"/>
        <v>#DIV/0!</v>
      </c>
      <c r="H93" s="52"/>
      <c r="I93" s="52"/>
      <c r="J93" s="52"/>
      <c r="K93" s="52"/>
    </row>
    <row r="94" spans="2:11" ht="15" customHeight="1" thickBot="1" x14ac:dyDescent="0.3">
      <c r="H94" s="52"/>
      <c r="I94" s="52"/>
      <c r="J94" s="52"/>
      <c r="K94" s="52"/>
    </row>
    <row r="95" spans="2:11" ht="21" customHeight="1" thickBot="1" x14ac:dyDescent="0.3">
      <c r="B95" s="427" t="s">
        <v>20</v>
      </c>
      <c r="C95" s="429"/>
      <c r="G95" s="427" t="s">
        <v>37</v>
      </c>
      <c r="H95" s="428"/>
      <c r="I95" s="428"/>
      <c r="J95" s="428"/>
      <c r="K95" s="428"/>
    </row>
    <row r="96" spans="2:11" s="37" customFormat="1" ht="18" thickBot="1" x14ac:dyDescent="0.3">
      <c r="B96" s="38" t="s">
        <v>17</v>
      </c>
      <c r="C96" s="65" t="s">
        <v>19</v>
      </c>
      <c r="G96" s="38" t="s">
        <v>31</v>
      </c>
      <c r="H96" s="38"/>
      <c r="I96" s="38"/>
      <c r="J96" s="40">
        <f>D83</f>
        <v>2021</v>
      </c>
      <c r="K96" s="40">
        <f>E83</f>
        <v>2031</v>
      </c>
    </row>
    <row r="97" spans="2:13" ht="15" customHeight="1" thickBot="1" x14ac:dyDescent="0.3">
      <c r="B97" s="33" t="s">
        <v>111</v>
      </c>
      <c r="C97" s="118">
        <v>0.17</v>
      </c>
      <c r="E97" s="28" t="s">
        <v>29</v>
      </c>
      <c r="G97" s="438" t="s">
        <v>111</v>
      </c>
      <c r="H97" s="439"/>
      <c r="I97" s="440"/>
      <c r="J97" s="118" t="e">
        <f t="shared" ref="J97:J106" si="20">D84*C97/$E$98</f>
        <v>#DIV/0!</v>
      </c>
      <c r="K97" s="118" t="e">
        <f t="shared" ref="K97:K106" si="21">E84*C97/$E$98</f>
        <v>#DIV/0!</v>
      </c>
    </row>
    <row r="98" spans="2:13" ht="15" customHeight="1" thickBot="1" x14ac:dyDescent="0.3">
      <c r="B98" s="6" t="s">
        <v>112</v>
      </c>
      <c r="C98" s="99">
        <v>24.33</v>
      </c>
      <c r="E98" s="29">
        <v>1940</v>
      </c>
      <c r="G98" s="441" t="s">
        <v>112</v>
      </c>
      <c r="H98" s="442"/>
      <c r="I98" s="443"/>
      <c r="J98" s="123" t="e">
        <f t="shared" si="20"/>
        <v>#DIV/0!</v>
      </c>
      <c r="K98" s="123" t="e">
        <f t="shared" si="21"/>
        <v>#DIV/0!</v>
      </c>
    </row>
    <row r="99" spans="2:13" ht="15" customHeight="1" thickBot="1" x14ac:dyDescent="0.3">
      <c r="B99" s="33" t="s">
        <v>113</v>
      </c>
      <c r="C99" s="118">
        <v>0.33</v>
      </c>
      <c r="G99" s="438" t="s">
        <v>113</v>
      </c>
      <c r="H99" s="439"/>
      <c r="I99" s="440"/>
      <c r="J99" s="118" t="e">
        <f t="shared" si="20"/>
        <v>#DIV/0!</v>
      </c>
      <c r="K99" s="118" t="e">
        <f t="shared" si="21"/>
        <v>#DIV/0!</v>
      </c>
    </row>
    <row r="100" spans="2:13" ht="15" customHeight="1" thickBot="1" x14ac:dyDescent="0.3">
      <c r="B100" s="6" t="s">
        <v>114</v>
      </c>
      <c r="C100" s="99">
        <v>0.25</v>
      </c>
      <c r="G100" s="441" t="s">
        <v>114</v>
      </c>
      <c r="H100" s="442"/>
      <c r="I100" s="443"/>
      <c r="J100" s="123" t="e">
        <f t="shared" si="20"/>
        <v>#DIV/0!</v>
      </c>
      <c r="K100" s="123" t="e">
        <f t="shared" si="21"/>
        <v>#DIV/0!</v>
      </c>
    </row>
    <row r="101" spans="2:13" ht="15" customHeight="1" thickBot="1" x14ac:dyDescent="0.3">
      <c r="B101" s="33" t="s">
        <v>149</v>
      </c>
      <c r="C101" s="118">
        <v>0.13</v>
      </c>
      <c r="G101" s="438" t="s">
        <v>149</v>
      </c>
      <c r="H101" s="439"/>
      <c r="I101" s="440"/>
      <c r="J101" s="118" t="e">
        <f t="shared" si="20"/>
        <v>#DIV/0!</v>
      </c>
      <c r="K101" s="118" t="e">
        <f t="shared" si="21"/>
        <v>#DIV/0!</v>
      </c>
    </row>
    <row r="102" spans="2:13" ht="15" customHeight="1" thickBot="1" x14ac:dyDescent="0.3">
      <c r="B102" s="6" t="s">
        <v>115</v>
      </c>
      <c r="C102" s="99">
        <v>0.08</v>
      </c>
      <c r="G102" s="441" t="s">
        <v>115</v>
      </c>
      <c r="H102" s="442"/>
      <c r="I102" s="443"/>
      <c r="J102" s="123" t="e">
        <f t="shared" si="20"/>
        <v>#DIV/0!</v>
      </c>
      <c r="K102" s="123" t="e">
        <f t="shared" si="21"/>
        <v>#DIV/0!</v>
      </c>
    </row>
    <row r="103" spans="2:13" ht="15" customHeight="1" thickBot="1" x14ac:dyDescent="0.3">
      <c r="B103" s="33" t="s">
        <v>148</v>
      </c>
      <c r="C103" s="118">
        <v>0.08</v>
      </c>
      <c r="G103" s="438" t="s">
        <v>148</v>
      </c>
      <c r="H103" s="439"/>
      <c r="I103" s="440"/>
      <c r="J103" s="118" t="e">
        <f t="shared" si="20"/>
        <v>#DIV/0!</v>
      </c>
      <c r="K103" s="118" t="e">
        <f t="shared" si="21"/>
        <v>#DIV/0!</v>
      </c>
    </row>
    <row r="104" spans="2:13" ht="15" customHeight="1" thickBot="1" x14ac:dyDescent="0.3">
      <c r="B104" s="6" t="s">
        <v>116</v>
      </c>
      <c r="C104" s="99">
        <v>7.0000000000000007E-2</v>
      </c>
      <c r="G104" s="441" t="s">
        <v>116</v>
      </c>
      <c r="H104" s="442"/>
      <c r="I104" s="443"/>
      <c r="J104" s="123" t="e">
        <f t="shared" si="20"/>
        <v>#DIV/0!</v>
      </c>
      <c r="K104" s="123" t="e">
        <f t="shared" si="21"/>
        <v>#DIV/0!</v>
      </c>
    </row>
    <row r="105" spans="2:13" ht="15" customHeight="1" thickBot="1" x14ac:dyDescent="0.3">
      <c r="B105" s="33" t="s">
        <v>150</v>
      </c>
      <c r="C105" s="118">
        <v>0.1</v>
      </c>
      <c r="G105" s="438" t="s">
        <v>150</v>
      </c>
      <c r="H105" s="439"/>
      <c r="I105" s="440"/>
      <c r="J105" s="118" t="e">
        <f t="shared" si="20"/>
        <v>#DIV/0!</v>
      </c>
      <c r="K105" s="118" t="e">
        <f t="shared" si="21"/>
        <v>#DIV/0!</v>
      </c>
    </row>
    <row r="106" spans="2:13" ht="15" customHeight="1" thickBot="1" x14ac:dyDescent="0.3">
      <c r="B106" s="6" t="s">
        <v>151</v>
      </c>
      <c r="C106" s="99">
        <v>0.15</v>
      </c>
      <c r="G106" s="441" t="s">
        <v>165</v>
      </c>
      <c r="H106" s="442"/>
      <c r="I106" s="443"/>
      <c r="J106" s="123" t="e">
        <f t="shared" si="20"/>
        <v>#DIV/0!</v>
      </c>
      <c r="K106" s="123" t="e">
        <f t="shared" si="21"/>
        <v>#DIV/0!</v>
      </c>
    </row>
    <row r="107" spans="2:13" ht="15" customHeight="1" thickBot="1" x14ac:dyDescent="0.3">
      <c r="B107" s="33" t="s">
        <v>122</v>
      </c>
      <c r="C107" s="97">
        <v>22</v>
      </c>
      <c r="G107" s="438" t="s">
        <v>122</v>
      </c>
      <c r="H107" s="439"/>
      <c r="I107" s="440"/>
      <c r="J107" s="118" t="e">
        <f>K107</f>
        <v>#DIV/0!</v>
      </c>
      <c r="K107" s="118" t="e">
        <f>H23*C107/$E$98</f>
        <v>#DIV/0!</v>
      </c>
    </row>
    <row r="108" spans="2:13" ht="15" customHeight="1" thickBot="1" x14ac:dyDescent="0.3">
      <c r="G108" s="448" t="s">
        <v>38</v>
      </c>
      <c r="H108" s="449"/>
      <c r="I108" s="450"/>
      <c r="J108" s="123">
        <v>1</v>
      </c>
      <c r="K108" s="123">
        <v>1</v>
      </c>
    </row>
    <row r="109" spans="2:13" ht="21" customHeight="1" thickBot="1" x14ac:dyDescent="0.3">
      <c r="G109" s="454" t="s">
        <v>16</v>
      </c>
      <c r="H109" s="455"/>
      <c r="I109" s="456"/>
      <c r="J109" s="50">
        <f>IFERROR(ROUND(SUM(J97:J108),0),0)</f>
        <v>0</v>
      </c>
      <c r="K109" s="121">
        <f>IFERROR(ROUND(SUM(K97:K108),0),0)</f>
        <v>0</v>
      </c>
    </row>
    <row r="110" spans="2:13" s="37" customFormat="1" ht="20.100000000000001" customHeight="1" x14ac:dyDescent="0.25"/>
    <row r="111" spans="2:13" ht="20.100000000000001" customHeight="1" x14ac:dyDescent="0.25"/>
    <row r="112" spans="2:13" ht="24.95" customHeight="1" x14ac:dyDescent="0.25">
      <c r="B112" s="451" t="s">
        <v>137</v>
      </c>
      <c r="C112" s="451"/>
      <c r="D112" s="451"/>
      <c r="E112" s="451"/>
      <c r="F112" s="451"/>
      <c r="G112" s="451"/>
      <c r="H112" s="451"/>
      <c r="I112" s="451"/>
      <c r="J112" s="451"/>
      <c r="K112" s="451"/>
      <c r="L112" s="30"/>
      <c r="M112" s="30"/>
    </row>
    <row r="113" spans="2:13" ht="9" customHeight="1" x14ac:dyDescent="0.25"/>
    <row r="114" spans="2:13" ht="21" customHeight="1" thickBot="1" x14ac:dyDescent="0.3">
      <c r="B114" s="452" t="s">
        <v>40</v>
      </c>
      <c r="C114" s="457"/>
      <c r="D114" s="457"/>
      <c r="G114" s="452" t="s">
        <v>43</v>
      </c>
      <c r="H114" s="453"/>
      <c r="I114" s="453"/>
      <c r="J114" s="453"/>
      <c r="K114" s="453"/>
    </row>
    <row r="115" spans="2:13" ht="21.75" thickBot="1" x14ac:dyDescent="0.3">
      <c r="B115" s="98" t="s">
        <v>42</v>
      </c>
      <c r="C115" s="47" t="s">
        <v>41</v>
      </c>
      <c r="D115" s="122">
        <f>ROUND(K109*13%,0)</f>
        <v>0</v>
      </c>
      <c r="G115" s="454" t="s">
        <v>44</v>
      </c>
      <c r="H115" s="455"/>
      <c r="I115" s="456"/>
      <c r="J115" s="47" t="s">
        <v>41</v>
      </c>
      <c r="K115" s="122">
        <f>IF($K$109&gt;45,4,IF($K$109&gt;30,3,IF($K$109&gt;0,2,0)))</f>
        <v>0</v>
      </c>
      <c r="M115" s="1"/>
    </row>
    <row r="116" spans="2:13" s="1" customFormat="1" ht="9" customHeight="1" thickBot="1" x14ac:dyDescent="0.3"/>
    <row r="117" spans="2:13" s="1" customFormat="1" ht="15" customHeight="1" thickBot="1" x14ac:dyDescent="0.3">
      <c r="G117" s="444" t="s">
        <v>48</v>
      </c>
      <c r="H117" s="445"/>
      <c r="I117" s="135" t="s">
        <v>50</v>
      </c>
    </row>
    <row r="118" spans="2:13" s="1" customFormat="1" x14ac:dyDescent="0.25">
      <c r="G118" s="446" t="s">
        <v>45</v>
      </c>
      <c r="H118" s="446"/>
      <c r="I118" s="163">
        <v>2</v>
      </c>
    </row>
    <row r="119" spans="2:13" s="1" customFormat="1" x14ac:dyDescent="0.25">
      <c r="G119" s="447" t="s">
        <v>46</v>
      </c>
      <c r="H119" s="447"/>
      <c r="I119" s="162">
        <v>3</v>
      </c>
    </row>
    <row r="120" spans="2:13" s="1" customFormat="1" x14ac:dyDescent="0.25">
      <c r="G120" s="447" t="s">
        <v>47</v>
      </c>
      <c r="H120" s="447"/>
      <c r="I120" s="162">
        <v>4</v>
      </c>
    </row>
    <row r="121" spans="2:13" ht="20.100000000000001" customHeight="1" x14ac:dyDescent="0.25"/>
    <row r="122" spans="2:13" ht="20.100000000000001" customHeight="1" x14ac:dyDescent="0.25"/>
    <row r="123" spans="2:13" s="1" customFormat="1" ht="24.95" customHeight="1" x14ac:dyDescent="0.25">
      <c r="B123" s="161" t="s">
        <v>139</v>
      </c>
      <c r="L123" s="30"/>
      <c r="M123" s="30"/>
    </row>
    <row r="124" spans="2:13" s="1" customFormat="1" x14ac:dyDescent="0.25"/>
    <row r="125" spans="2:13" s="1" customFormat="1" ht="21" customHeight="1" thickBot="1" x14ac:dyDescent="0.3">
      <c r="B125" s="452" t="s">
        <v>51</v>
      </c>
      <c r="C125" s="453"/>
      <c r="D125" s="453"/>
      <c r="E125" s="453"/>
      <c r="F125" s="453"/>
      <c r="G125" s="453"/>
      <c r="H125" s="453"/>
      <c r="I125" s="453"/>
    </row>
    <row r="126" spans="2:13" s="1" customFormat="1" ht="21" customHeight="1" x14ac:dyDescent="0.25">
      <c r="B126" s="316" t="s">
        <v>135</v>
      </c>
      <c r="C126" s="317"/>
      <c r="D126" s="317"/>
      <c r="E126" s="317"/>
      <c r="F126" s="318"/>
      <c r="G126" s="460" t="s">
        <v>56</v>
      </c>
      <c r="H126" s="461"/>
      <c r="I126" s="58"/>
    </row>
    <row r="127" spans="2:13" s="1" customFormat="1" ht="21.75" thickBot="1" x14ac:dyDescent="0.3">
      <c r="B127" s="319"/>
      <c r="C127" s="320"/>
      <c r="D127" s="320"/>
      <c r="E127" s="320"/>
      <c r="F127" s="321"/>
      <c r="G127" s="462" t="s">
        <v>57</v>
      </c>
      <c r="H127" s="463"/>
      <c r="I127" s="59"/>
    </row>
    <row r="128" spans="2:13" s="1" customFormat="1" ht="21" customHeight="1" x14ac:dyDescent="0.25">
      <c r="B128" s="316" t="s">
        <v>138</v>
      </c>
      <c r="C128" s="317"/>
      <c r="D128" s="317"/>
      <c r="E128" s="317"/>
      <c r="F128" s="318"/>
      <c r="G128" s="464" t="s">
        <v>76</v>
      </c>
      <c r="H128" s="465"/>
      <c r="I128" s="58"/>
    </row>
    <row r="129" spans="2:9" s="1" customFormat="1" ht="21.75" thickBot="1" x14ac:dyDescent="0.3">
      <c r="B129" s="319"/>
      <c r="C129" s="320"/>
      <c r="D129" s="320"/>
      <c r="E129" s="320"/>
      <c r="F129" s="321"/>
      <c r="G129" s="458" t="s">
        <v>136</v>
      </c>
      <c r="H129" s="459"/>
      <c r="I129" s="59"/>
    </row>
    <row r="130" spans="2:9" s="1" customFormat="1" ht="15" customHeight="1" thickBot="1" x14ac:dyDescent="0.3"/>
    <row r="131" spans="2:9" s="1" customFormat="1" ht="16.5" thickBot="1" x14ac:dyDescent="0.3">
      <c r="B131" s="403" t="s">
        <v>66</v>
      </c>
      <c r="C131" s="404"/>
      <c r="D131" s="404"/>
      <c r="E131" s="404"/>
      <c r="F131" s="404"/>
      <c r="G131" s="404"/>
      <c r="H131" s="404"/>
      <c r="I131" s="405"/>
    </row>
    <row r="132" spans="2:9" s="1" customFormat="1" ht="75" customHeight="1" thickBot="1" x14ac:dyDescent="0.3">
      <c r="B132" s="406"/>
      <c r="C132" s="407"/>
      <c r="D132" s="407"/>
      <c r="E132" s="407"/>
      <c r="F132" s="407"/>
      <c r="G132" s="407"/>
      <c r="H132" s="407"/>
      <c r="I132" s="408"/>
    </row>
  </sheetData>
  <sheetProtection algorithmName="SHA-512" hashValue="LMh9Xc0JONtxA8Oa8mR6qf+1N7sxl0JXAVmA2SfEOtbeFMF2zsxTFraN0TaBbczbvFo5KOmhsQpwb06Chv+UJg==" saltValue="OX0Ex8FkWKmWPha9CCqytg==" spinCount="100000" sheet="1" objects="1" scenarios="1" selectLockedCells="1"/>
  <mergeCells count="60">
    <mergeCell ref="B125:I125"/>
    <mergeCell ref="B126:F127"/>
    <mergeCell ref="B128:F129"/>
    <mergeCell ref="B131:I131"/>
    <mergeCell ref="B132:I132"/>
    <mergeCell ref="G129:H129"/>
    <mergeCell ref="G126:H126"/>
    <mergeCell ref="G127:H127"/>
    <mergeCell ref="G128:H128"/>
    <mergeCell ref="G117:H117"/>
    <mergeCell ref="G118:H118"/>
    <mergeCell ref="G119:H119"/>
    <mergeCell ref="G120:H120"/>
    <mergeCell ref="G107:I107"/>
    <mergeCell ref="G108:I108"/>
    <mergeCell ref="B112:K112"/>
    <mergeCell ref="G114:K114"/>
    <mergeCell ref="G115:I115"/>
    <mergeCell ref="B114:D114"/>
    <mergeCell ref="G109:I109"/>
    <mergeCell ref="G102:I102"/>
    <mergeCell ref="G103:I103"/>
    <mergeCell ref="G104:I104"/>
    <mergeCell ref="G105:I105"/>
    <mergeCell ref="G106:I106"/>
    <mergeCell ref="G97:I97"/>
    <mergeCell ref="G98:I98"/>
    <mergeCell ref="G99:I99"/>
    <mergeCell ref="G100:I100"/>
    <mergeCell ref="G101:I101"/>
    <mergeCell ref="K13:L17"/>
    <mergeCell ref="B95:C95"/>
    <mergeCell ref="F75:L75"/>
    <mergeCell ref="F79:L79"/>
    <mergeCell ref="F78:L78"/>
    <mergeCell ref="F77:L77"/>
    <mergeCell ref="F76:L76"/>
    <mergeCell ref="G95:K95"/>
    <mergeCell ref="G87:K90"/>
    <mergeCell ref="G84:K86"/>
    <mergeCell ref="F80:L80"/>
    <mergeCell ref="B82:E82"/>
    <mergeCell ref="F74:L74"/>
    <mergeCell ref="B25:I25"/>
    <mergeCell ref="B38:I38"/>
    <mergeCell ref="K39:L41"/>
    <mergeCell ref="C1:I1"/>
    <mergeCell ref="C5:L5"/>
    <mergeCell ref="K8:L9"/>
    <mergeCell ref="B9:G9"/>
    <mergeCell ref="B11:I11"/>
    <mergeCell ref="D3:I3"/>
    <mergeCell ref="D4:E4"/>
    <mergeCell ref="F72:L72"/>
    <mergeCell ref="F73:L73"/>
    <mergeCell ref="B43:I43"/>
    <mergeCell ref="B56:I56"/>
    <mergeCell ref="B69:L69"/>
    <mergeCell ref="F70:L70"/>
    <mergeCell ref="F71:L71"/>
  </mergeCells>
  <pageMargins left="0.78740157480314965" right="0.78740157480314965" top="0.78740157480314965" bottom="1.1399999999999999" header="0.19685039370078741" footer="0.19685039370078741"/>
  <pageSetup scale="55" fitToHeight="0" orientation="portrait" verticalDpi="0" r:id="rId1"/>
  <headerFooter>
    <oddFooter>&amp;CMinisterio de Desarrollo Social y Familia - Policía de Investigaciones de Chile&amp;R&amp;P de &amp;N</oddFooter>
  </headerFooter>
  <rowBreaks count="1" manualBreakCount="1">
    <brk id="67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6A1D6-9346-435B-B25D-313CEDA8A3F1}">
  <sheetPr>
    <tabColor theme="2" tint="-0.89999084444715716"/>
    <pageSetUpPr fitToPage="1"/>
  </sheetPr>
  <dimension ref="B1:O135"/>
  <sheetViews>
    <sheetView showGridLines="0" zoomScale="80" zoomScaleNormal="80" workbookViewId="0">
      <selection activeCell="C12" sqref="C12"/>
    </sheetView>
  </sheetViews>
  <sheetFormatPr baseColWidth="10" defaultColWidth="11.42578125" defaultRowHeight="15" x14ac:dyDescent="0.25"/>
  <cols>
    <col min="1" max="1" width="2.42578125" style="91" customWidth="1"/>
    <col min="2" max="2" width="32.7109375" style="91" customWidth="1"/>
    <col min="3" max="9" width="11.7109375" style="91" customWidth="1"/>
    <col min="10" max="10" width="8.7109375" style="91" bestFit="1" customWidth="1"/>
    <col min="11" max="11" width="8.7109375" style="91" customWidth="1"/>
    <col min="12" max="12" width="11.42578125" style="91" bestFit="1" customWidth="1"/>
    <col min="13" max="16384" width="11.42578125" style="91"/>
  </cols>
  <sheetData>
    <row r="1" spans="2:15" ht="55.5" customHeight="1" x14ac:dyDescent="0.3">
      <c r="C1" s="421" t="s">
        <v>34</v>
      </c>
      <c r="D1" s="421"/>
      <c r="E1" s="421"/>
      <c r="F1" s="421"/>
      <c r="G1" s="421"/>
      <c r="H1" s="421"/>
      <c r="I1" s="421"/>
    </row>
    <row r="2" spans="2:15" ht="28.5" customHeight="1" x14ac:dyDescent="0.25">
      <c r="C2" s="35" t="s">
        <v>24</v>
      </c>
      <c r="O2"/>
    </row>
    <row r="3" spans="2:15" s="181" customFormat="1" ht="18.75" x14ac:dyDescent="0.25">
      <c r="C3" s="184" t="s">
        <v>71</v>
      </c>
      <c r="D3" s="430">
        <f>CUARTEL!D6</f>
        <v>0</v>
      </c>
      <c r="E3" s="430"/>
      <c r="F3" s="430"/>
      <c r="G3" s="430"/>
      <c r="H3" s="430"/>
      <c r="I3" s="430"/>
      <c r="J3" s="182"/>
      <c r="K3" s="182"/>
    </row>
    <row r="4" spans="2:15" s="183" customFormat="1" ht="18.75" x14ac:dyDescent="0.25">
      <c r="C4" s="184" t="s">
        <v>158</v>
      </c>
      <c r="D4" s="430">
        <f>CUARTEL!D8</f>
        <v>0</v>
      </c>
      <c r="E4" s="430"/>
    </row>
    <row r="5" spans="2:15" s="30" customFormat="1" ht="31.5" x14ac:dyDescent="0.25">
      <c r="B5" s="66" t="s">
        <v>77</v>
      </c>
      <c r="C5" s="422" t="s">
        <v>105</v>
      </c>
      <c r="D5" s="422"/>
      <c r="E5" s="422"/>
      <c r="F5" s="422"/>
      <c r="G5" s="422"/>
      <c r="H5" s="422"/>
      <c r="I5" s="422"/>
      <c r="J5" s="422"/>
      <c r="K5" s="422"/>
      <c r="L5" s="422"/>
    </row>
    <row r="6" spans="2:15" ht="20.100000000000001" customHeight="1" x14ac:dyDescent="0.25">
      <c r="L6" s="30"/>
      <c r="M6" s="30"/>
    </row>
    <row r="7" spans="2:15" ht="24.95" customHeight="1" x14ac:dyDescent="0.25">
      <c r="B7" s="62" t="s">
        <v>39</v>
      </c>
      <c r="H7" s="102"/>
      <c r="L7" s="30"/>
      <c r="M7" s="30"/>
    </row>
    <row r="8" spans="2:15" ht="15" customHeight="1" thickBot="1" x14ac:dyDescent="0.3">
      <c r="K8" s="423" t="s">
        <v>35</v>
      </c>
      <c r="L8" s="423"/>
      <c r="M8" s="30"/>
    </row>
    <row r="9" spans="2:15" s="32" customFormat="1" ht="27" customHeight="1" thickBot="1" x14ac:dyDescent="0.3">
      <c r="B9" s="424" t="s">
        <v>33</v>
      </c>
      <c r="C9" s="425"/>
      <c r="D9" s="425"/>
      <c r="E9" s="425"/>
      <c r="F9" s="425"/>
      <c r="G9" s="426"/>
      <c r="H9" s="67">
        <f>CUARTEL!M67</f>
        <v>0</v>
      </c>
      <c r="K9" s="423"/>
      <c r="L9" s="423"/>
    </row>
    <row r="10" spans="2:15" ht="15" customHeight="1" thickBot="1" x14ac:dyDescent="0.3">
      <c r="G10" s="92"/>
      <c r="J10" s="32"/>
      <c r="M10" s="30"/>
    </row>
    <row r="11" spans="2:15" ht="21" customHeight="1" thickBot="1" x14ac:dyDescent="0.3">
      <c r="B11" s="427" t="s">
        <v>36</v>
      </c>
      <c r="C11" s="428"/>
      <c r="D11" s="428"/>
      <c r="E11" s="428"/>
      <c r="F11" s="428"/>
      <c r="G11" s="428"/>
      <c r="H11" s="428"/>
      <c r="I11" s="429"/>
      <c r="J11" s="32"/>
    </row>
    <row r="12" spans="2:15" ht="18" customHeight="1" thickBot="1" x14ac:dyDescent="0.3">
      <c r="B12" s="36" t="s">
        <v>8</v>
      </c>
      <c r="C12" s="54">
        <v>2015</v>
      </c>
      <c r="D12" s="44">
        <f t="shared" ref="D12" si="0">C12+1</f>
        <v>2016</v>
      </c>
      <c r="E12" s="44">
        <f t="shared" ref="E12:G12" si="1">D12+1</f>
        <v>2017</v>
      </c>
      <c r="F12" s="44">
        <f t="shared" si="1"/>
        <v>2018</v>
      </c>
      <c r="G12" s="44">
        <f t="shared" si="1"/>
        <v>2019</v>
      </c>
      <c r="H12" s="44">
        <f>G12+1</f>
        <v>2020</v>
      </c>
      <c r="I12" s="44" t="s">
        <v>5</v>
      </c>
      <c r="K12" s="25"/>
      <c r="L12" s="25"/>
    </row>
    <row r="13" spans="2:15" ht="15" customHeight="1" thickBot="1" x14ac:dyDescent="0.3">
      <c r="B13" s="5" t="s">
        <v>1</v>
      </c>
      <c r="C13" s="55"/>
      <c r="D13" s="55"/>
      <c r="E13" s="55"/>
      <c r="F13" s="55"/>
      <c r="G13" s="55"/>
      <c r="H13" s="55"/>
      <c r="I13" s="61" t="e">
        <f>AVERAGE(C13:H13)</f>
        <v>#DIV/0!</v>
      </c>
      <c r="J13" s="25"/>
      <c r="K13" s="431" t="s">
        <v>22</v>
      </c>
      <c r="L13" s="431"/>
    </row>
    <row r="14" spans="2:15" ht="15" customHeight="1" thickBot="1" x14ac:dyDescent="0.3">
      <c r="B14" s="6" t="s">
        <v>106</v>
      </c>
      <c r="C14" s="55"/>
      <c r="D14" s="55"/>
      <c r="E14" s="55"/>
      <c r="F14" s="55"/>
      <c r="G14" s="55"/>
      <c r="H14" s="55"/>
      <c r="I14" s="61" t="e">
        <f t="shared" ref="I14:I22" si="2">AVERAGE(C14:H14)</f>
        <v>#DIV/0!</v>
      </c>
      <c r="J14" s="25"/>
      <c r="K14" s="431"/>
      <c r="L14" s="431"/>
    </row>
    <row r="15" spans="2:15" ht="15" customHeight="1" thickBot="1" x14ac:dyDescent="0.3">
      <c r="B15" s="5" t="s">
        <v>107</v>
      </c>
      <c r="C15" s="55"/>
      <c r="D15" s="55"/>
      <c r="E15" s="55"/>
      <c r="F15" s="55"/>
      <c r="G15" s="55"/>
      <c r="H15" s="55"/>
      <c r="I15" s="61" t="e">
        <f t="shared" si="2"/>
        <v>#DIV/0!</v>
      </c>
      <c r="J15" s="25"/>
      <c r="K15" s="431"/>
      <c r="L15" s="431"/>
    </row>
    <row r="16" spans="2:15" ht="15" customHeight="1" thickBot="1" x14ac:dyDescent="0.3">
      <c r="B16" s="6" t="s">
        <v>0</v>
      </c>
      <c r="C16" s="55"/>
      <c r="D16" s="55"/>
      <c r="E16" s="55"/>
      <c r="F16" s="55"/>
      <c r="G16" s="55"/>
      <c r="H16" s="55"/>
      <c r="I16" s="61" t="e">
        <f t="shared" si="2"/>
        <v>#DIV/0!</v>
      </c>
      <c r="J16" s="25"/>
      <c r="K16" s="431"/>
      <c r="L16" s="431"/>
    </row>
    <row r="17" spans="2:12" ht="15" customHeight="1" thickBot="1" x14ac:dyDescent="0.3">
      <c r="B17" s="5" t="s">
        <v>3</v>
      </c>
      <c r="C17" s="55"/>
      <c r="D17" s="55"/>
      <c r="E17" s="55"/>
      <c r="F17" s="55"/>
      <c r="G17" s="55"/>
      <c r="H17" s="55"/>
      <c r="I17" s="61" t="e">
        <f t="shared" si="2"/>
        <v>#DIV/0!</v>
      </c>
      <c r="K17" s="431"/>
      <c r="L17" s="431"/>
    </row>
    <row r="18" spans="2:12" ht="15" customHeight="1" thickBot="1" x14ac:dyDescent="0.3">
      <c r="B18" s="6" t="s">
        <v>108</v>
      </c>
      <c r="C18" s="55"/>
      <c r="D18" s="55"/>
      <c r="E18" s="55"/>
      <c r="F18" s="55"/>
      <c r="G18" s="55"/>
      <c r="H18" s="55"/>
      <c r="I18" s="61" t="e">
        <f t="shared" si="2"/>
        <v>#DIV/0!</v>
      </c>
    </row>
    <row r="19" spans="2:12" ht="15" customHeight="1" thickBot="1" x14ac:dyDescent="0.3">
      <c r="B19" s="5" t="s">
        <v>10</v>
      </c>
      <c r="C19" s="55"/>
      <c r="D19" s="55"/>
      <c r="E19" s="55"/>
      <c r="F19" s="55"/>
      <c r="G19" s="55"/>
      <c r="H19" s="55"/>
      <c r="I19" s="61" t="e">
        <f t="shared" si="2"/>
        <v>#DIV/0!</v>
      </c>
    </row>
    <row r="20" spans="2:12" ht="15" customHeight="1" thickBot="1" x14ac:dyDescent="0.3">
      <c r="B20" s="6" t="s">
        <v>2</v>
      </c>
      <c r="C20" s="55"/>
      <c r="D20" s="55"/>
      <c r="E20" s="55"/>
      <c r="F20" s="55"/>
      <c r="G20" s="55"/>
      <c r="H20" s="55"/>
      <c r="I20" s="61" t="e">
        <f t="shared" si="2"/>
        <v>#DIV/0!</v>
      </c>
    </row>
    <row r="21" spans="2:12" ht="15" customHeight="1" thickBot="1" x14ac:dyDescent="0.3">
      <c r="B21" s="5" t="s">
        <v>109</v>
      </c>
      <c r="C21" s="55"/>
      <c r="D21" s="55"/>
      <c r="E21" s="55"/>
      <c r="F21" s="55"/>
      <c r="G21" s="55"/>
      <c r="H21" s="55"/>
      <c r="I21" s="61" t="e">
        <f t="shared" si="2"/>
        <v>#DIV/0!</v>
      </c>
    </row>
    <row r="22" spans="2:12" ht="15" customHeight="1" thickBot="1" x14ac:dyDescent="0.3">
      <c r="B22" s="6" t="s">
        <v>9</v>
      </c>
      <c r="C22" s="55"/>
      <c r="D22" s="55"/>
      <c r="E22" s="55"/>
      <c r="F22" s="55"/>
      <c r="G22" s="55"/>
      <c r="H22" s="55"/>
      <c r="I22" s="61" t="e">
        <f t="shared" si="2"/>
        <v>#DIV/0!</v>
      </c>
    </row>
    <row r="23" spans="2:12" ht="15" customHeight="1" thickBot="1" x14ac:dyDescent="0.3">
      <c r="B23" s="5" t="s">
        <v>122</v>
      </c>
      <c r="C23" s="93" t="e">
        <f>ROUND(365/H9,0)</f>
        <v>#DIV/0!</v>
      </c>
      <c r="D23" s="93" t="e">
        <f>C23</f>
        <v>#DIV/0!</v>
      </c>
      <c r="E23" s="93" t="e">
        <f t="shared" ref="E23:G23" si="3">D23</f>
        <v>#DIV/0!</v>
      </c>
      <c r="F23" s="93" t="e">
        <f t="shared" si="3"/>
        <v>#DIV/0!</v>
      </c>
      <c r="G23" s="93" t="e">
        <f t="shared" si="3"/>
        <v>#DIV/0!</v>
      </c>
      <c r="H23" s="93" t="e">
        <f>G23</f>
        <v>#DIV/0!</v>
      </c>
      <c r="I23" s="43" t="e">
        <f>H23</f>
        <v>#DIV/0!</v>
      </c>
    </row>
    <row r="24" spans="2:12" ht="15" customHeight="1" thickBot="1" x14ac:dyDescent="0.3"/>
    <row r="25" spans="2:12" ht="21" customHeight="1" thickBot="1" x14ac:dyDescent="0.3">
      <c r="B25" s="427" t="s">
        <v>26</v>
      </c>
      <c r="C25" s="428"/>
      <c r="D25" s="428"/>
      <c r="E25" s="428"/>
      <c r="F25" s="428"/>
      <c r="G25" s="428"/>
      <c r="H25" s="428"/>
      <c r="I25" s="429"/>
    </row>
    <row r="26" spans="2:12" s="37" customFormat="1" ht="18" thickBot="1" x14ac:dyDescent="0.3">
      <c r="B26" s="38" t="s">
        <v>8</v>
      </c>
      <c r="C26" s="63">
        <f>$C$12</f>
        <v>2015</v>
      </c>
      <c r="D26" s="63">
        <f>$D$12</f>
        <v>2016</v>
      </c>
      <c r="E26" s="63">
        <f>$E$12</f>
        <v>2017</v>
      </c>
      <c r="F26" s="63">
        <f>$F$12</f>
        <v>2018</v>
      </c>
      <c r="G26" s="63">
        <f>$G$12</f>
        <v>2019</v>
      </c>
      <c r="H26" s="63">
        <f>$H$12</f>
        <v>2020</v>
      </c>
      <c r="I26" s="63" t="s">
        <v>5</v>
      </c>
    </row>
    <row r="27" spans="2:12" ht="15" customHeight="1" thickBot="1" x14ac:dyDescent="0.3">
      <c r="B27" s="5" t="s">
        <v>1</v>
      </c>
      <c r="C27" s="7" t="s">
        <v>6</v>
      </c>
      <c r="D27" s="7" t="e">
        <f t="shared" ref="D27:H36" si="4">(D13-C13)/C13</f>
        <v>#DIV/0!</v>
      </c>
      <c r="E27" s="7" t="e">
        <f t="shared" si="4"/>
        <v>#DIV/0!</v>
      </c>
      <c r="F27" s="7" t="e">
        <f t="shared" si="4"/>
        <v>#DIV/0!</v>
      </c>
      <c r="G27" s="7" t="e">
        <f t="shared" si="4"/>
        <v>#DIV/0!</v>
      </c>
      <c r="H27" s="7" t="e">
        <f t="shared" si="4"/>
        <v>#DIV/0!</v>
      </c>
      <c r="I27" s="8" t="e">
        <f>AVERAGE(D27:H27)</f>
        <v>#DIV/0!</v>
      </c>
    </row>
    <row r="28" spans="2:12" ht="15" customHeight="1" thickBot="1" x14ac:dyDescent="0.3">
      <c r="B28" s="6" t="s">
        <v>106</v>
      </c>
      <c r="C28" s="10" t="s">
        <v>6</v>
      </c>
      <c r="D28" s="10" t="e">
        <f t="shared" si="4"/>
        <v>#DIV/0!</v>
      </c>
      <c r="E28" s="10" t="e">
        <f t="shared" si="4"/>
        <v>#DIV/0!</v>
      </c>
      <c r="F28" s="10" t="e">
        <f t="shared" si="4"/>
        <v>#DIV/0!</v>
      </c>
      <c r="G28" s="10" t="e">
        <f t="shared" si="4"/>
        <v>#DIV/0!</v>
      </c>
      <c r="H28" s="10" t="e">
        <f t="shared" si="4"/>
        <v>#DIV/0!</v>
      </c>
      <c r="I28" s="11" t="e">
        <f t="shared" ref="I28:I36" si="5">AVERAGE(D28:H28)</f>
        <v>#DIV/0!</v>
      </c>
    </row>
    <row r="29" spans="2:12" ht="15" customHeight="1" thickBot="1" x14ac:dyDescent="0.3">
      <c r="B29" s="5" t="s">
        <v>107</v>
      </c>
      <c r="C29" s="7" t="s">
        <v>6</v>
      </c>
      <c r="D29" s="7" t="e">
        <f t="shared" si="4"/>
        <v>#DIV/0!</v>
      </c>
      <c r="E29" s="7" t="e">
        <f t="shared" si="4"/>
        <v>#DIV/0!</v>
      </c>
      <c r="F29" s="7" t="e">
        <f t="shared" si="4"/>
        <v>#DIV/0!</v>
      </c>
      <c r="G29" s="7" t="e">
        <f t="shared" si="4"/>
        <v>#DIV/0!</v>
      </c>
      <c r="H29" s="7" t="e">
        <f t="shared" si="4"/>
        <v>#DIV/0!</v>
      </c>
      <c r="I29" s="8" t="e">
        <f t="shared" si="5"/>
        <v>#DIV/0!</v>
      </c>
      <c r="L29" s="94"/>
    </row>
    <row r="30" spans="2:12" ht="15" customHeight="1" thickBot="1" x14ac:dyDescent="0.3">
      <c r="B30" s="6" t="s">
        <v>0</v>
      </c>
      <c r="C30" s="10" t="s">
        <v>6</v>
      </c>
      <c r="D30" s="10" t="e">
        <f t="shared" si="4"/>
        <v>#DIV/0!</v>
      </c>
      <c r="E30" s="10" t="e">
        <f t="shared" si="4"/>
        <v>#DIV/0!</v>
      </c>
      <c r="F30" s="10" t="e">
        <f t="shared" si="4"/>
        <v>#DIV/0!</v>
      </c>
      <c r="G30" s="10" t="e">
        <f t="shared" si="4"/>
        <v>#DIV/0!</v>
      </c>
      <c r="H30" s="10" t="e">
        <f t="shared" si="4"/>
        <v>#DIV/0!</v>
      </c>
      <c r="I30" s="11" t="e">
        <f t="shared" si="5"/>
        <v>#DIV/0!</v>
      </c>
      <c r="L30" s="94"/>
    </row>
    <row r="31" spans="2:12" ht="15" customHeight="1" thickBot="1" x14ac:dyDescent="0.3">
      <c r="B31" s="5" t="s">
        <v>3</v>
      </c>
      <c r="C31" s="7" t="s">
        <v>6</v>
      </c>
      <c r="D31" s="7" t="e">
        <f t="shared" si="4"/>
        <v>#DIV/0!</v>
      </c>
      <c r="E31" s="7" t="e">
        <f t="shared" si="4"/>
        <v>#DIV/0!</v>
      </c>
      <c r="F31" s="7" t="e">
        <f t="shared" si="4"/>
        <v>#DIV/0!</v>
      </c>
      <c r="G31" s="7" t="e">
        <f t="shared" si="4"/>
        <v>#DIV/0!</v>
      </c>
      <c r="H31" s="7" t="e">
        <f t="shared" si="4"/>
        <v>#DIV/0!</v>
      </c>
      <c r="I31" s="8" t="e">
        <f t="shared" si="5"/>
        <v>#DIV/0!</v>
      </c>
      <c r="L31" s="94"/>
    </row>
    <row r="32" spans="2:12" ht="15" customHeight="1" thickBot="1" x14ac:dyDescent="0.3">
      <c r="B32" s="6" t="s">
        <v>108</v>
      </c>
      <c r="C32" s="10" t="s">
        <v>6</v>
      </c>
      <c r="D32" s="10" t="e">
        <f t="shared" si="4"/>
        <v>#DIV/0!</v>
      </c>
      <c r="E32" s="10" t="e">
        <f t="shared" si="4"/>
        <v>#DIV/0!</v>
      </c>
      <c r="F32" s="10" t="e">
        <f t="shared" si="4"/>
        <v>#DIV/0!</v>
      </c>
      <c r="G32" s="10" t="e">
        <f t="shared" si="4"/>
        <v>#DIV/0!</v>
      </c>
      <c r="H32" s="10" t="e">
        <f t="shared" si="4"/>
        <v>#DIV/0!</v>
      </c>
      <c r="I32" s="11" t="e">
        <f t="shared" si="5"/>
        <v>#DIV/0!</v>
      </c>
      <c r="L32" s="94"/>
    </row>
    <row r="33" spans="2:12" ht="15" customHeight="1" thickBot="1" x14ac:dyDescent="0.3">
      <c r="B33" s="5" t="s">
        <v>10</v>
      </c>
      <c r="C33" s="7" t="s">
        <v>6</v>
      </c>
      <c r="D33" s="7" t="e">
        <f t="shared" si="4"/>
        <v>#DIV/0!</v>
      </c>
      <c r="E33" s="7" t="e">
        <f t="shared" si="4"/>
        <v>#DIV/0!</v>
      </c>
      <c r="F33" s="7" t="e">
        <f t="shared" si="4"/>
        <v>#DIV/0!</v>
      </c>
      <c r="G33" s="7" t="e">
        <f t="shared" si="4"/>
        <v>#DIV/0!</v>
      </c>
      <c r="H33" s="7" t="e">
        <f t="shared" si="4"/>
        <v>#DIV/0!</v>
      </c>
      <c r="I33" s="8" t="e">
        <f t="shared" si="5"/>
        <v>#DIV/0!</v>
      </c>
      <c r="L33" s="94"/>
    </row>
    <row r="34" spans="2:12" ht="15" customHeight="1" thickBot="1" x14ac:dyDescent="0.3">
      <c r="B34" s="6" t="s">
        <v>2</v>
      </c>
      <c r="C34" s="10" t="s">
        <v>6</v>
      </c>
      <c r="D34" s="10" t="e">
        <f t="shared" si="4"/>
        <v>#DIV/0!</v>
      </c>
      <c r="E34" s="10" t="e">
        <f t="shared" si="4"/>
        <v>#DIV/0!</v>
      </c>
      <c r="F34" s="10" t="e">
        <f t="shared" si="4"/>
        <v>#DIV/0!</v>
      </c>
      <c r="G34" s="10" t="e">
        <f t="shared" si="4"/>
        <v>#DIV/0!</v>
      </c>
      <c r="H34" s="10" t="e">
        <f t="shared" si="4"/>
        <v>#DIV/0!</v>
      </c>
      <c r="I34" s="11" t="e">
        <f t="shared" si="5"/>
        <v>#DIV/0!</v>
      </c>
      <c r="L34" s="94"/>
    </row>
    <row r="35" spans="2:12" ht="15" customHeight="1" thickBot="1" x14ac:dyDescent="0.3">
      <c r="B35" s="5" t="s">
        <v>109</v>
      </c>
      <c r="C35" s="7" t="s">
        <v>6</v>
      </c>
      <c r="D35" s="7" t="e">
        <f t="shared" si="4"/>
        <v>#DIV/0!</v>
      </c>
      <c r="E35" s="7" t="e">
        <f t="shared" si="4"/>
        <v>#DIV/0!</v>
      </c>
      <c r="F35" s="7" t="e">
        <f t="shared" si="4"/>
        <v>#DIV/0!</v>
      </c>
      <c r="G35" s="7" t="e">
        <f t="shared" si="4"/>
        <v>#DIV/0!</v>
      </c>
      <c r="H35" s="7" t="e">
        <f t="shared" si="4"/>
        <v>#DIV/0!</v>
      </c>
      <c r="I35" s="8" t="e">
        <f t="shared" si="5"/>
        <v>#DIV/0!</v>
      </c>
      <c r="L35" s="94"/>
    </row>
    <row r="36" spans="2:12" ht="15" customHeight="1" thickBot="1" x14ac:dyDescent="0.3">
      <c r="B36" s="6" t="s">
        <v>9</v>
      </c>
      <c r="C36" s="10" t="s">
        <v>6</v>
      </c>
      <c r="D36" s="10" t="e">
        <f t="shared" si="4"/>
        <v>#DIV/0!</v>
      </c>
      <c r="E36" s="10" t="e">
        <f t="shared" si="4"/>
        <v>#DIV/0!</v>
      </c>
      <c r="F36" s="10" t="e">
        <f t="shared" si="4"/>
        <v>#DIV/0!</v>
      </c>
      <c r="G36" s="10" t="e">
        <f t="shared" si="4"/>
        <v>#DIV/0!</v>
      </c>
      <c r="H36" s="10" t="e">
        <f t="shared" si="4"/>
        <v>#DIV/0!</v>
      </c>
      <c r="I36" s="11" t="e">
        <f t="shared" si="5"/>
        <v>#DIV/0!</v>
      </c>
      <c r="L36" s="94"/>
    </row>
    <row r="37" spans="2:12" ht="15" customHeight="1" thickBot="1" x14ac:dyDescent="0.3">
      <c r="B37" s="95"/>
      <c r="C37" s="94"/>
      <c r="D37" s="94"/>
      <c r="E37" s="94"/>
      <c r="F37" s="94"/>
      <c r="G37" s="94"/>
      <c r="H37" s="94"/>
      <c r="I37" s="96"/>
      <c r="J37" s="96"/>
    </row>
    <row r="38" spans="2:12" ht="21" customHeight="1" thickBot="1" x14ac:dyDescent="0.3">
      <c r="B38" s="427" t="s">
        <v>15</v>
      </c>
      <c r="C38" s="428"/>
      <c r="D38" s="428"/>
      <c r="E38" s="428"/>
      <c r="F38" s="428"/>
      <c r="G38" s="428"/>
      <c r="H38" s="428"/>
      <c r="I38" s="429"/>
    </row>
    <row r="39" spans="2:12" s="37" customFormat="1" ht="18" customHeight="1" thickBot="1" x14ac:dyDescent="0.3">
      <c r="B39" s="38" t="s">
        <v>13</v>
      </c>
      <c r="C39" s="40">
        <f>$C$12</f>
        <v>2015</v>
      </c>
      <c r="D39" s="40">
        <f>$D$12</f>
        <v>2016</v>
      </c>
      <c r="E39" s="40">
        <f>$E$12</f>
        <v>2017</v>
      </c>
      <c r="F39" s="40">
        <f>$F$12</f>
        <v>2018</v>
      </c>
      <c r="G39" s="40">
        <f>$G$12</f>
        <v>2019</v>
      </c>
      <c r="H39" s="40">
        <f>$H$12</f>
        <v>2020</v>
      </c>
      <c r="I39" s="63" t="s">
        <v>5</v>
      </c>
      <c r="K39" s="437" t="s">
        <v>129</v>
      </c>
      <c r="L39" s="437"/>
    </row>
    <row r="40" spans="2:12" ht="15" customHeight="1" thickBot="1" x14ac:dyDescent="0.3">
      <c r="B40" s="5" t="s">
        <v>12</v>
      </c>
      <c r="C40" s="56"/>
      <c r="D40" s="56"/>
      <c r="E40" s="56"/>
      <c r="F40" s="56"/>
      <c r="G40" s="56"/>
      <c r="H40" s="56"/>
      <c r="I40" s="8" t="s">
        <v>6</v>
      </c>
      <c r="K40" s="437"/>
      <c r="L40" s="437"/>
    </row>
    <row r="41" spans="2:12" ht="15" customHeight="1" thickBot="1" x14ac:dyDescent="0.3">
      <c r="B41" s="6" t="s">
        <v>7</v>
      </c>
      <c r="C41" s="34" t="s">
        <v>6</v>
      </c>
      <c r="D41" s="34" t="e">
        <f>(D40-C40)/C40</f>
        <v>#DIV/0!</v>
      </c>
      <c r="E41" s="34" t="e">
        <f t="shared" ref="E41" si="6">(E40-D40)/D40</f>
        <v>#DIV/0!</v>
      </c>
      <c r="F41" s="34" t="e">
        <f>(F40-E40)/E40</f>
        <v>#DIV/0!</v>
      </c>
      <c r="G41" s="34" t="e">
        <f>(G40-F40)/F40</f>
        <v>#DIV/0!</v>
      </c>
      <c r="H41" s="34" t="e">
        <f>(H40-G40)/G40</f>
        <v>#DIV/0!</v>
      </c>
      <c r="I41" s="27" t="e">
        <f>AVERAGE(D41:H41)</f>
        <v>#DIV/0!</v>
      </c>
      <c r="K41" s="437"/>
      <c r="L41" s="437"/>
    </row>
    <row r="42" spans="2:12" ht="15" customHeight="1" thickBot="1" x14ac:dyDescent="0.3"/>
    <row r="43" spans="2:12" ht="21" customHeight="1" thickBot="1" x14ac:dyDescent="0.3">
      <c r="B43" s="414" t="s">
        <v>25</v>
      </c>
      <c r="C43" s="415"/>
      <c r="D43" s="415"/>
      <c r="E43" s="415"/>
      <c r="F43" s="415"/>
      <c r="G43" s="415"/>
      <c r="H43" s="415"/>
      <c r="I43" s="415"/>
    </row>
    <row r="44" spans="2:12" s="37" customFormat="1" ht="18" thickBot="1" x14ac:dyDescent="0.3">
      <c r="B44" s="38" t="s">
        <v>8</v>
      </c>
      <c r="C44" s="63">
        <f>$C$12</f>
        <v>2015</v>
      </c>
      <c r="D44" s="63">
        <f>$D$12</f>
        <v>2016</v>
      </c>
      <c r="E44" s="63">
        <f>$E$12</f>
        <v>2017</v>
      </c>
      <c r="F44" s="63">
        <f>$F$12</f>
        <v>2018</v>
      </c>
      <c r="G44" s="63">
        <f>$G$12</f>
        <v>2019</v>
      </c>
      <c r="H44" s="63">
        <f>$H$12</f>
        <v>2020</v>
      </c>
      <c r="I44" s="38" t="s">
        <v>5</v>
      </c>
    </row>
    <row r="45" spans="2:12" ht="15" customHeight="1" thickBot="1" x14ac:dyDescent="0.3">
      <c r="B45" s="5" t="s">
        <v>1</v>
      </c>
      <c r="C45" s="13" t="e">
        <f t="shared" ref="C45:C54" si="7">C13/$C$40</f>
        <v>#DIV/0!</v>
      </c>
      <c r="D45" s="13" t="e">
        <f t="shared" ref="D45:D54" si="8">D13/$D$40</f>
        <v>#DIV/0!</v>
      </c>
      <c r="E45" s="13" t="e">
        <f t="shared" ref="E45:E54" si="9">E13/$E$40</f>
        <v>#DIV/0!</v>
      </c>
      <c r="F45" s="13" t="e">
        <f t="shared" ref="F45:F54" si="10">F13/$F$40</f>
        <v>#DIV/0!</v>
      </c>
      <c r="G45" s="13" t="e">
        <f t="shared" ref="G45:G54" si="11">G13/$G$40</f>
        <v>#DIV/0!</v>
      </c>
      <c r="H45" s="13" t="e">
        <f t="shared" ref="H45:H54" si="12">H13/$H$40</f>
        <v>#DIV/0!</v>
      </c>
      <c r="I45" s="14" t="e">
        <f>AVERAGE(C45:H45)</f>
        <v>#DIV/0!</v>
      </c>
      <c r="L45" s="94"/>
    </row>
    <row r="46" spans="2:12" ht="15" customHeight="1" thickBot="1" x14ac:dyDescent="0.3">
      <c r="B46" s="6" t="s">
        <v>106</v>
      </c>
      <c r="C46" s="15" t="e">
        <f t="shared" si="7"/>
        <v>#DIV/0!</v>
      </c>
      <c r="D46" s="15" t="e">
        <f t="shared" si="8"/>
        <v>#DIV/0!</v>
      </c>
      <c r="E46" s="15" t="e">
        <f t="shared" si="9"/>
        <v>#DIV/0!</v>
      </c>
      <c r="F46" s="15" t="e">
        <f t="shared" si="10"/>
        <v>#DIV/0!</v>
      </c>
      <c r="G46" s="15" t="e">
        <f t="shared" si="11"/>
        <v>#DIV/0!</v>
      </c>
      <c r="H46" s="15" t="e">
        <f t="shared" si="12"/>
        <v>#DIV/0!</v>
      </c>
      <c r="I46" s="16" t="e">
        <f t="shared" ref="I46:I54" si="13">AVERAGE(C46:H46)</f>
        <v>#DIV/0!</v>
      </c>
      <c r="L46" s="94"/>
    </row>
    <row r="47" spans="2:12" ht="15" customHeight="1" thickBot="1" x14ac:dyDescent="0.3">
      <c r="B47" s="5" t="s">
        <v>107</v>
      </c>
      <c r="C47" s="13" t="e">
        <f t="shared" si="7"/>
        <v>#DIV/0!</v>
      </c>
      <c r="D47" s="13" t="e">
        <f t="shared" si="8"/>
        <v>#DIV/0!</v>
      </c>
      <c r="E47" s="13" t="e">
        <f t="shared" si="9"/>
        <v>#DIV/0!</v>
      </c>
      <c r="F47" s="13" t="e">
        <f t="shared" si="10"/>
        <v>#DIV/0!</v>
      </c>
      <c r="G47" s="13" t="e">
        <f t="shared" si="11"/>
        <v>#DIV/0!</v>
      </c>
      <c r="H47" s="13" t="e">
        <f t="shared" si="12"/>
        <v>#DIV/0!</v>
      </c>
      <c r="I47" s="14" t="e">
        <f t="shared" si="13"/>
        <v>#DIV/0!</v>
      </c>
      <c r="L47" s="94"/>
    </row>
    <row r="48" spans="2:12" ht="15" customHeight="1" thickBot="1" x14ac:dyDescent="0.3">
      <c r="B48" s="6" t="s">
        <v>0</v>
      </c>
      <c r="C48" s="15" t="e">
        <f t="shared" si="7"/>
        <v>#DIV/0!</v>
      </c>
      <c r="D48" s="15" t="e">
        <f t="shared" si="8"/>
        <v>#DIV/0!</v>
      </c>
      <c r="E48" s="15" t="e">
        <f t="shared" si="9"/>
        <v>#DIV/0!</v>
      </c>
      <c r="F48" s="15" t="e">
        <f t="shared" si="10"/>
        <v>#DIV/0!</v>
      </c>
      <c r="G48" s="15" t="e">
        <f t="shared" si="11"/>
        <v>#DIV/0!</v>
      </c>
      <c r="H48" s="15" t="e">
        <f t="shared" si="12"/>
        <v>#DIV/0!</v>
      </c>
      <c r="I48" s="16" t="e">
        <f t="shared" si="13"/>
        <v>#DIV/0!</v>
      </c>
      <c r="L48" s="94"/>
    </row>
    <row r="49" spans="2:12" ht="15" customHeight="1" thickBot="1" x14ac:dyDescent="0.3">
      <c r="B49" s="5" t="s">
        <v>3</v>
      </c>
      <c r="C49" s="13" t="e">
        <f t="shared" si="7"/>
        <v>#DIV/0!</v>
      </c>
      <c r="D49" s="13" t="e">
        <f t="shared" si="8"/>
        <v>#DIV/0!</v>
      </c>
      <c r="E49" s="13" t="e">
        <f t="shared" si="9"/>
        <v>#DIV/0!</v>
      </c>
      <c r="F49" s="13" t="e">
        <f t="shared" si="10"/>
        <v>#DIV/0!</v>
      </c>
      <c r="G49" s="13" t="e">
        <f t="shared" si="11"/>
        <v>#DIV/0!</v>
      </c>
      <c r="H49" s="13" t="e">
        <f t="shared" si="12"/>
        <v>#DIV/0!</v>
      </c>
      <c r="I49" s="14" t="e">
        <f t="shared" si="13"/>
        <v>#DIV/0!</v>
      </c>
      <c r="L49" s="94"/>
    </row>
    <row r="50" spans="2:12" ht="15" customHeight="1" thickBot="1" x14ac:dyDescent="0.3">
      <c r="B50" s="6" t="s">
        <v>108</v>
      </c>
      <c r="C50" s="15" t="e">
        <f t="shared" si="7"/>
        <v>#DIV/0!</v>
      </c>
      <c r="D50" s="15" t="e">
        <f t="shared" si="8"/>
        <v>#DIV/0!</v>
      </c>
      <c r="E50" s="15" t="e">
        <f t="shared" si="9"/>
        <v>#DIV/0!</v>
      </c>
      <c r="F50" s="15" t="e">
        <f t="shared" si="10"/>
        <v>#DIV/0!</v>
      </c>
      <c r="G50" s="15" t="e">
        <f t="shared" si="11"/>
        <v>#DIV/0!</v>
      </c>
      <c r="H50" s="15" t="e">
        <f t="shared" si="12"/>
        <v>#DIV/0!</v>
      </c>
      <c r="I50" s="16" t="e">
        <f t="shared" si="13"/>
        <v>#DIV/0!</v>
      </c>
      <c r="L50" s="94"/>
    </row>
    <row r="51" spans="2:12" ht="15" customHeight="1" thickBot="1" x14ac:dyDescent="0.3">
      <c r="B51" s="5" t="s">
        <v>10</v>
      </c>
      <c r="C51" s="13" t="e">
        <f t="shared" si="7"/>
        <v>#DIV/0!</v>
      </c>
      <c r="D51" s="13" t="e">
        <f t="shared" si="8"/>
        <v>#DIV/0!</v>
      </c>
      <c r="E51" s="13" t="e">
        <f t="shared" si="9"/>
        <v>#DIV/0!</v>
      </c>
      <c r="F51" s="13" t="e">
        <f t="shared" si="10"/>
        <v>#DIV/0!</v>
      </c>
      <c r="G51" s="13" t="e">
        <f t="shared" si="11"/>
        <v>#DIV/0!</v>
      </c>
      <c r="H51" s="13" t="e">
        <f t="shared" si="12"/>
        <v>#DIV/0!</v>
      </c>
      <c r="I51" s="14" t="e">
        <f t="shared" si="13"/>
        <v>#DIV/0!</v>
      </c>
      <c r="L51" s="94"/>
    </row>
    <row r="52" spans="2:12" ht="15" customHeight="1" thickBot="1" x14ac:dyDescent="0.3">
      <c r="B52" s="6" t="s">
        <v>2</v>
      </c>
      <c r="C52" s="15" t="e">
        <f t="shared" si="7"/>
        <v>#DIV/0!</v>
      </c>
      <c r="D52" s="15" t="e">
        <f t="shared" si="8"/>
        <v>#DIV/0!</v>
      </c>
      <c r="E52" s="15" t="e">
        <f t="shared" si="9"/>
        <v>#DIV/0!</v>
      </c>
      <c r="F52" s="15" t="e">
        <f t="shared" si="10"/>
        <v>#DIV/0!</v>
      </c>
      <c r="G52" s="15" t="e">
        <f t="shared" si="11"/>
        <v>#DIV/0!</v>
      </c>
      <c r="H52" s="15" t="e">
        <f t="shared" si="12"/>
        <v>#DIV/0!</v>
      </c>
      <c r="I52" s="16" t="e">
        <f t="shared" si="13"/>
        <v>#DIV/0!</v>
      </c>
      <c r="L52" s="94"/>
    </row>
    <row r="53" spans="2:12" ht="15" customHeight="1" thickBot="1" x14ac:dyDescent="0.3">
      <c r="B53" s="5" t="s">
        <v>109</v>
      </c>
      <c r="C53" s="13" t="e">
        <f t="shared" si="7"/>
        <v>#DIV/0!</v>
      </c>
      <c r="D53" s="13" t="e">
        <f t="shared" si="8"/>
        <v>#DIV/0!</v>
      </c>
      <c r="E53" s="13" t="e">
        <f t="shared" si="9"/>
        <v>#DIV/0!</v>
      </c>
      <c r="F53" s="13" t="e">
        <f t="shared" si="10"/>
        <v>#DIV/0!</v>
      </c>
      <c r="G53" s="13" t="e">
        <f t="shared" si="11"/>
        <v>#DIV/0!</v>
      </c>
      <c r="H53" s="13" t="e">
        <f t="shared" si="12"/>
        <v>#DIV/0!</v>
      </c>
      <c r="I53" s="14" t="e">
        <f t="shared" si="13"/>
        <v>#DIV/0!</v>
      </c>
      <c r="L53" s="94"/>
    </row>
    <row r="54" spans="2:12" ht="15" customHeight="1" thickBot="1" x14ac:dyDescent="0.3">
      <c r="B54" s="6" t="s">
        <v>9</v>
      </c>
      <c r="C54" s="15" t="e">
        <f t="shared" si="7"/>
        <v>#DIV/0!</v>
      </c>
      <c r="D54" s="15" t="e">
        <f t="shared" si="8"/>
        <v>#DIV/0!</v>
      </c>
      <c r="E54" s="15" t="e">
        <f t="shared" si="9"/>
        <v>#DIV/0!</v>
      </c>
      <c r="F54" s="15" t="e">
        <f t="shared" si="10"/>
        <v>#DIV/0!</v>
      </c>
      <c r="G54" s="15" t="e">
        <f t="shared" si="11"/>
        <v>#DIV/0!</v>
      </c>
      <c r="H54" s="15" t="e">
        <f t="shared" si="12"/>
        <v>#DIV/0!</v>
      </c>
      <c r="I54" s="16" t="e">
        <f t="shared" si="13"/>
        <v>#DIV/0!</v>
      </c>
      <c r="L54" s="94"/>
    </row>
    <row r="55" spans="2:12" ht="15" customHeight="1" thickBot="1" x14ac:dyDescent="0.3">
      <c r="B55" s="95"/>
      <c r="C55" s="94"/>
      <c r="D55" s="94"/>
      <c r="E55" s="94"/>
      <c r="F55" s="94"/>
      <c r="G55" s="94"/>
      <c r="H55" s="94"/>
      <c r="I55" s="96"/>
      <c r="J55" s="96"/>
    </row>
    <row r="56" spans="2:12" ht="21" customHeight="1" thickBot="1" x14ac:dyDescent="0.3">
      <c r="B56" s="414" t="s">
        <v>28</v>
      </c>
      <c r="C56" s="415"/>
      <c r="D56" s="415"/>
      <c r="E56" s="415"/>
      <c r="F56" s="415"/>
      <c r="G56" s="415"/>
      <c r="H56" s="415"/>
      <c r="I56" s="415"/>
    </row>
    <row r="57" spans="2:12" s="37" customFormat="1" ht="18" thickBot="1" x14ac:dyDescent="0.3">
      <c r="B57" s="38" t="s">
        <v>8</v>
      </c>
      <c r="C57" s="63">
        <f>$C$12</f>
        <v>2015</v>
      </c>
      <c r="D57" s="63">
        <f>$D$12</f>
        <v>2016</v>
      </c>
      <c r="E57" s="63">
        <f>$E$12</f>
        <v>2017</v>
      </c>
      <c r="F57" s="63">
        <f>$F$12</f>
        <v>2018</v>
      </c>
      <c r="G57" s="41">
        <f>$G$12</f>
        <v>2019</v>
      </c>
      <c r="H57" s="41">
        <f>$H$12</f>
        <v>2020</v>
      </c>
      <c r="I57" s="63" t="s">
        <v>5</v>
      </c>
    </row>
    <row r="58" spans="2:12" ht="15" customHeight="1" thickBot="1" x14ac:dyDescent="0.3">
      <c r="B58" s="5" t="s">
        <v>1</v>
      </c>
      <c r="C58" s="7" t="s">
        <v>6</v>
      </c>
      <c r="D58" s="7" t="e">
        <f t="shared" ref="D58:H67" si="14">(D45-C45)/C45</f>
        <v>#DIV/0!</v>
      </c>
      <c r="E58" s="7" t="e">
        <f t="shared" si="14"/>
        <v>#DIV/0!</v>
      </c>
      <c r="F58" s="7" t="e">
        <f t="shared" si="14"/>
        <v>#DIV/0!</v>
      </c>
      <c r="G58" s="17" t="e">
        <f t="shared" si="14"/>
        <v>#DIV/0!</v>
      </c>
      <c r="H58" s="17" t="e">
        <f t="shared" si="14"/>
        <v>#DIV/0!</v>
      </c>
      <c r="I58" s="8" t="e">
        <f>AVERAGE(D58:H58)</f>
        <v>#DIV/0!</v>
      </c>
      <c r="L58" s="94"/>
    </row>
    <row r="59" spans="2:12" ht="15" customHeight="1" thickBot="1" x14ac:dyDescent="0.3">
      <c r="B59" s="6" t="s">
        <v>106</v>
      </c>
      <c r="C59" s="10" t="s">
        <v>6</v>
      </c>
      <c r="D59" s="10" t="e">
        <f t="shared" si="14"/>
        <v>#DIV/0!</v>
      </c>
      <c r="E59" s="10" t="e">
        <f t="shared" si="14"/>
        <v>#DIV/0!</v>
      </c>
      <c r="F59" s="10" t="e">
        <f t="shared" si="14"/>
        <v>#DIV/0!</v>
      </c>
      <c r="G59" s="18" t="e">
        <f t="shared" si="14"/>
        <v>#DIV/0!</v>
      </c>
      <c r="H59" s="18" t="e">
        <f t="shared" si="14"/>
        <v>#DIV/0!</v>
      </c>
      <c r="I59" s="11" t="e">
        <f t="shared" ref="I59:I67" si="15">AVERAGE(D59:H59)</f>
        <v>#DIV/0!</v>
      </c>
      <c r="L59" s="94"/>
    </row>
    <row r="60" spans="2:12" ht="15" customHeight="1" thickBot="1" x14ac:dyDescent="0.3">
      <c r="B60" s="5" t="s">
        <v>107</v>
      </c>
      <c r="C60" s="7" t="s">
        <v>6</v>
      </c>
      <c r="D60" s="7" t="e">
        <f t="shared" si="14"/>
        <v>#DIV/0!</v>
      </c>
      <c r="E60" s="7" t="e">
        <f t="shared" si="14"/>
        <v>#DIV/0!</v>
      </c>
      <c r="F60" s="7" t="e">
        <f t="shared" si="14"/>
        <v>#DIV/0!</v>
      </c>
      <c r="G60" s="17" t="e">
        <f t="shared" si="14"/>
        <v>#DIV/0!</v>
      </c>
      <c r="H60" s="17" t="e">
        <f t="shared" si="14"/>
        <v>#DIV/0!</v>
      </c>
      <c r="I60" s="8" t="e">
        <f t="shared" si="15"/>
        <v>#DIV/0!</v>
      </c>
      <c r="L60" s="94"/>
    </row>
    <row r="61" spans="2:12" ht="15" customHeight="1" thickBot="1" x14ac:dyDescent="0.3">
      <c r="B61" s="6" t="s">
        <v>0</v>
      </c>
      <c r="C61" s="10" t="s">
        <v>6</v>
      </c>
      <c r="D61" s="10" t="e">
        <f t="shared" si="14"/>
        <v>#DIV/0!</v>
      </c>
      <c r="E61" s="10" t="e">
        <f t="shared" si="14"/>
        <v>#DIV/0!</v>
      </c>
      <c r="F61" s="10" t="e">
        <f t="shared" si="14"/>
        <v>#DIV/0!</v>
      </c>
      <c r="G61" s="18" t="e">
        <f t="shared" si="14"/>
        <v>#DIV/0!</v>
      </c>
      <c r="H61" s="18" t="e">
        <f t="shared" si="14"/>
        <v>#DIV/0!</v>
      </c>
      <c r="I61" s="11" t="e">
        <f t="shared" si="15"/>
        <v>#DIV/0!</v>
      </c>
      <c r="L61" s="94"/>
    </row>
    <row r="62" spans="2:12" ht="15" customHeight="1" thickBot="1" x14ac:dyDescent="0.3">
      <c r="B62" s="5" t="s">
        <v>3</v>
      </c>
      <c r="C62" s="7" t="s">
        <v>6</v>
      </c>
      <c r="D62" s="7" t="e">
        <f t="shared" si="14"/>
        <v>#DIV/0!</v>
      </c>
      <c r="E62" s="7" t="e">
        <f t="shared" si="14"/>
        <v>#DIV/0!</v>
      </c>
      <c r="F62" s="7" t="e">
        <f t="shared" si="14"/>
        <v>#DIV/0!</v>
      </c>
      <c r="G62" s="17" t="e">
        <f t="shared" si="14"/>
        <v>#DIV/0!</v>
      </c>
      <c r="H62" s="17" t="e">
        <f t="shared" si="14"/>
        <v>#DIV/0!</v>
      </c>
      <c r="I62" s="8" t="e">
        <f t="shared" si="15"/>
        <v>#DIV/0!</v>
      </c>
      <c r="L62" s="94"/>
    </row>
    <row r="63" spans="2:12" ht="15" customHeight="1" thickBot="1" x14ac:dyDescent="0.3">
      <c r="B63" s="6" t="s">
        <v>108</v>
      </c>
      <c r="C63" s="10" t="s">
        <v>6</v>
      </c>
      <c r="D63" s="10" t="e">
        <f t="shared" si="14"/>
        <v>#DIV/0!</v>
      </c>
      <c r="E63" s="10" t="e">
        <f t="shared" si="14"/>
        <v>#DIV/0!</v>
      </c>
      <c r="F63" s="10" t="e">
        <f t="shared" si="14"/>
        <v>#DIV/0!</v>
      </c>
      <c r="G63" s="18" t="e">
        <f t="shared" si="14"/>
        <v>#DIV/0!</v>
      </c>
      <c r="H63" s="18" t="e">
        <f t="shared" si="14"/>
        <v>#DIV/0!</v>
      </c>
      <c r="I63" s="11" t="e">
        <f t="shared" si="15"/>
        <v>#DIV/0!</v>
      </c>
      <c r="L63" s="94"/>
    </row>
    <row r="64" spans="2:12" ht="15" customHeight="1" thickBot="1" x14ac:dyDescent="0.3">
      <c r="B64" s="5" t="s">
        <v>10</v>
      </c>
      <c r="C64" s="7" t="s">
        <v>6</v>
      </c>
      <c r="D64" s="7" t="e">
        <f t="shared" si="14"/>
        <v>#DIV/0!</v>
      </c>
      <c r="E64" s="7" t="e">
        <f t="shared" si="14"/>
        <v>#DIV/0!</v>
      </c>
      <c r="F64" s="7" t="e">
        <f t="shared" si="14"/>
        <v>#DIV/0!</v>
      </c>
      <c r="G64" s="17" t="e">
        <f t="shared" si="14"/>
        <v>#DIV/0!</v>
      </c>
      <c r="H64" s="17" t="e">
        <f t="shared" si="14"/>
        <v>#DIV/0!</v>
      </c>
      <c r="I64" s="8" t="e">
        <f t="shared" si="15"/>
        <v>#DIV/0!</v>
      </c>
      <c r="L64" s="94"/>
    </row>
    <row r="65" spans="2:12" ht="15" customHeight="1" thickBot="1" x14ac:dyDescent="0.3">
      <c r="B65" s="6" t="s">
        <v>2</v>
      </c>
      <c r="C65" s="10" t="s">
        <v>6</v>
      </c>
      <c r="D65" s="10" t="e">
        <f t="shared" si="14"/>
        <v>#DIV/0!</v>
      </c>
      <c r="E65" s="10" t="e">
        <f t="shared" si="14"/>
        <v>#DIV/0!</v>
      </c>
      <c r="F65" s="10" t="e">
        <f t="shared" si="14"/>
        <v>#DIV/0!</v>
      </c>
      <c r="G65" s="18" t="e">
        <f t="shared" si="14"/>
        <v>#DIV/0!</v>
      </c>
      <c r="H65" s="18" t="e">
        <f t="shared" si="14"/>
        <v>#DIV/0!</v>
      </c>
      <c r="I65" s="11" t="e">
        <f t="shared" si="15"/>
        <v>#DIV/0!</v>
      </c>
      <c r="L65" s="94"/>
    </row>
    <row r="66" spans="2:12" ht="15" customHeight="1" thickBot="1" x14ac:dyDescent="0.3">
      <c r="B66" s="5" t="s">
        <v>109</v>
      </c>
      <c r="C66" s="7" t="s">
        <v>6</v>
      </c>
      <c r="D66" s="7" t="e">
        <f t="shared" si="14"/>
        <v>#DIV/0!</v>
      </c>
      <c r="E66" s="7" t="e">
        <f t="shared" si="14"/>
        <v>#DIV/0!</v>
      </c>
      <c r="F66" s="7" t="e">
        <f t="shared" si="14"/>
        <v>#DIV/0!</v>
      </c>
      <c r="G66" s="17" t="e">
        <f t="shared" si="14"/>
        <v>#DIV/0!</v>
      </c>
      <c r="H66" s="17" t="e">
        <f t="shared" si="14"/>
        <v>#DIV/0!</v>
      </c>
      <c r="I66" s="8" t="e">
        <f t="shared" si="15"/>
        <v>#DIV/0!</v>
      </c>
      <c r="L66" s="94"/>
    </row>
    <row r="67" spans="2:12" ht="15" customHeight="1" thickBot="1" x14ac:dyDescent="0.3">
      <c r="B67" s="6" t="s">
        <v>9</v>
      </c>
      <c r="C67" s="10" t="s">
        <v>6</v>
      </c>
      <c r="D67" s="10" t="e">
        <f t="shared" si="14"/>
        <v>#DIV/0!</v>
      </c>
      <c r="E67" s="10" t="e">
        <f t="shared" si="14"/>
        <v>#DIV/0!</v>
      </c>
      <c r="F67" s="10" t="e">
        <f t="shared" si="14"/>
        <v>#DIV/0!</v>
      </c>
      <c r="G67" s="18" t="e">
        <f t="shared" si="14"/>
        <v>#DIV/0!</v>
      </c>
      <c r="H67" s="18" t="e">
        <f t="shared" si="14"/>
        <v>#DIV/0!</v>
      </c>
      <c r="I67" s="11" t="e">
        <f t="shared" si="15"/>
        <v>#DIV/0!</v>
      </c>
      <c r="L67" s="94"/>
    </row>
    <row r="68" spans="2:12" ht="15" customHeight="1" x14ac:dyDescent="0.25"/>
    <row r="69" spans="2:12" ht="21" customHeight="1" x14ac:dyDescent="0.25">
      <c r="B69" s="416" t="s">
        <v>75</v>
      </c>
      <c r="C69" s="472"/>
      <c r="D69" s="472"/>
      <c r="E69" s="472"/>
      <c r="F69" s="472"/>
      <c r="G69" s="472"/>
      <c r="H69" s="472"/>
      <c r="I69" s="472"/>
      <c r="J69" s="472"/>
      <c r="K69" s="472"/>
      <c r="L69" s="472"/>
    </row>
    <row r="70" spans="2:12" s="37" customFormat="1" ht="18" thickBot="1" x14ac:dyDescent="0.3">
      <c r="B70" s="38" t="s">
        <v>17</v>
      </c>
      <c r="C70" s="63" t="s">
        <v>27</v>
      </c>
      <c r="D70" s="63" t="s">
        <v>18</v>
      </c>
      <c r="E70" s="38" t="s">
        <v>14</v>
      </c>
      <c r="F70" s="418" t="s">
        <v>23</v>
      </c>
      <c r="G70" s="419"/>
      <c r="H70" s="419"/>
      <c r="I70" s="419"/>
      <c r="J70" s="419"/>
      <c r="K70" s="419"/>
      <c r="L70" s="420"/>
    </row>
    <row r="71" spans="2:12" ht="15" customHeight="1" thickBot="1" x14ac:dyDescent="0.3">
      <c r="B71" s="5" t="s">
        <v>1</v>
      </c>
      <c r="C71" s="7" t="e">
        <f t="shared" ref="C71:C80" si="16">I27</f>
        <v>#DIV/0!</v>
      </c>
      <c r="D71" s="7" t="e">
        <f t="shared" ref="D71:D80" si="17">I58</f>
        <v>#DIV/0!</v>
      </c>
      <c r="E71" s="57"/>
      <c r="F71" s="411"/>
      <c r="G71" s="412"/>
      <c r="H71" s="412"/>
      <c r="I71" s="412"/>
      <c r="J71" s="412"/>
      <c r="K71" s="412"/>
      <c r="L71" s="413"/>
    </row>
    <row r="72" spans="2:12" ht="15" customHeight="1" thickBot="1" x14ac:dyDescent="0.3">
      <c r="B72" s="6" t="s">
        <v>106</v>
      </c>
      <c r="C72" s="10" t="e">
        <f t="shared" si="16"/>
        <v>#DIV/0!</v>
      </c>
      <c r="D72" s="10" t="e">
        <f t="shared" si="17"/>
        <v>#DIV/0!</v>
      </c>
      <c r="E72" s="57"/>
      <c r="F72" s="411"/>
      <c r="G72" s="412"/>
      <c r="H72" s="412"/>
      <c r="I72" s="412"/>
      <c r="J72" s="412"/>
      <c r="K72" s="412"/>
      <c r="L72" s="413"/>
    </row>
    <row r="73" spans="2:12" ht="15" customHeight="1" thickBot="1" x14ac:dyDescent="0.3">
      <c r="B73" s="5" t="s">
        <v>107</v>
      </c>
      <c r="C73" s="7" t="e">
        <f t="shared" si="16"/>
        <v>#DIV/0!</v>
      </c>
      <c r="D73" s="7" t="e">
        <f t="shared" si="17"/>
        <v>#DIV/0!</v>
      </c>
      <c r="E73" s="57"/>
      <c r="F73" s="411"/>
      <c r="G73" s="412"/>
      <c r="H73" s="412"/>
      <c r="I73" s="412"/>
      <c r="J73" s="412"/>
      <c r="K73" s="412"/>
      <c r="L73" s="413"/>
    </row>
    <row r="74" spans="2:12" ht="15" customHeight="1" thickBot="1" x14ac:dyDescent="0.3">
      <c r="B74" s="6" t="s">
        <v>0</v>
      </c>
      <c r="C74" s="10" t="e">
        <f t="shared" si="16"/>
        <v>#DIV/0!</v>
      </c>
      <c r="D74" s="10" t="e">
        <f t="shared" si="17"/>
        <v>#DIV/0!</v>
      </c>
      <c r="E74" s="57"/>
      <c r="F74" s="411"/>
      <c r="G74" s="412"/>
      <c r="H74" s="412"/>
      <c r="I74" s="412"/>
      <c r="J74" s="412"/>
      <c r="K74" s="412"/>
      <c r="L74" s="413"/>
    </row>
    <row r="75" spans="2:12" ht="15" customHeight="1" thickBot="1" x14ac:dyDescent="0.3">
      <c r="B75" s="5" t="s">
        <v>3</v>
      </c>
      <c r="C75" s="7" t="e">
        <f t="shared" si="16"/>
        <v>#DIV/0!</v>
      </c>
      <c r="D75" s="7" t="e">
        <f t="shared" si="17"/>
        <v>#DIV/0!</v>
      </c>
      <c r="E75" s="57"/>
      <c r="F75" s="411"/>
      <c r="G75" s="412"/>
      <c r="H75" s="412"/>
      <c r="I75" s="412"/>
      <c r="J75" s="412"/>
      <c r="K75" s="412"/>
      <c r="L75" s="413"/>
    </row>
    <row r="76" spans="2:12" ht="15" customHeight="1" thickBot="1" x14ac:dyDescent="0.3">
      <c r="B76" s="6" t="s">
        <v>108</v>
      </c>
      <c r="C76" s="10" t="e">
        <f t="shared" si="16"/>
        <v>#DIV/0!</v>
      </c>
      <c r="D76" s="10" t="e">
        <f t="shared" si="17"/>
        <v>#DIV/0!</v>
      </c>
      <c r="E76" s="57"/>
      <c r="F76" s="411"/>
      <c r="G76" s="412"/>
      <c r="H76" s="412"/>
      <c r="I76" s="412"/>
      <c r="J76" s="412"/>
      <c r="K76" s="412"/>
      <c r="L76" s="413"/>
    </row>
    <row r="77" spans="2:12" ht="15" customHeight="1" thickBot="1" x14ac:dyDescent="0.3">
      <c r="B77" s="5" t="s">
        <v>10</v>
      </c>
      <c r="C77" s="7" t="e">
        <f t="shared" si="16"/>
        <v>#DIV/0!</v>
      </c>
      <c r="D77" s="7" t="e">
        <f t="shared" si="17"/>
        <v>#DIV/0!</v>
      </c>
      <c r="E77" s="57"/>
      <c r="F77" s="411"/>
      <c r="G77" s="412"/>
      <c r="H77" s="412"/>
      <c r="I77" s="412"/>
      <c r="J77" s="412"/>
      <c r="K77" s="412"/>
      <c r="L77" s="413"/>
    </row>
    <row r="78" spans="2:12" ht="15" customHeight="1" thickBot="1" x14ac:dyDescent="0.3">
      <c r="B78" s="6" t="s">
        <v>2</v>
      </c>
      <c r="C78" s="10" t="e">
        <f t="shared" si="16"/>
        <v>#DIV/0!</v>
      </c>
      <c r="D78" s="10" t="e">
        <f t="shared" si="17"/>
        <v>#DIV/0!</v>
      </c>
      <c r="E78" s="57"/>
      <c r="F78" s="411"/>
      <c r="G78" s="412"/>
      <c r="H78" s="412"/>
      <c r="I78" s="412"/>
      <c r="J78" s="412"/>
      <c r="K78" s="412"/>
      <c r="L78" s="413"/>
    </row>
    <row r="79" spans="2:12" ht="15" customHeight="1" thickBot="1" x14ac:dyDescent="0.3">
      <c r="B79" s="5" t="s">
        <v>109</v>
      </c>
      <c r="C79" s="7" t="e">
        <f t="shared" si="16"/>
        <v>#DIV/0!</v>
      </c>
      <c r="D79" s="7" t="e">
        <f t="shared" si="17"/>
        <v>#DIV/0!</v>
      </c>
      <c r="E79" s="57"/>
      <c r="F79" s="411"/>
      <c r="G79" s="412"/>
      <c r="H79" s="412"/>
      <c r="I79" s="412"/>
      <c r="J79" s="412"/>
      <c r="K79" s="412"/>
      <c r="L79" s="413"/>
    </row>
    <row r="80" spans="2:12" ht="15" customHeight="1" thickBot="1" x14ac:dyDescent="0.3">
      <c r="B80" s="6" t="s">
        <v>9</v>
      </c>
      <c r="C80" s="10" t="e">
        <f t="shared" si="16"/>
        <v>#DIV/0!</v>
      </c>
      <c r="D80" s="10" t="e">
        <f t="shared" si="17"/>
        <v>#DIV/0!</v>
      </c>
      <c r="E80" s="57"/>
      <c r="F80" s="411"/>
      <c r="G80" s="412"/>
      <c r="H80" s="412"/>
      <c r="I80" s="412"/>
      <c r="J80" s="412"/>
      <c r="K80" s="412"/>
      <c r="L80" s="413"/>
    </row>
    <row r="81" spans="2:11" ht="15" customHeight="1" thickBot="1" x14ac:dyDescent="0.3"/>
    <row r="82" spans="2:11" ht="21" customHeight="1" thickBot="1" x14ac:dyDescent="0.3">
      <c r="B82" s="434" t="s">
        <v>21</v>
      </c>
      <c r="C82" s="435"/>
      <c r="D82" s="435"/>
      <c r="E82" s="436"/>
      <c r="I82" s="25"/>
      <c r="J82" s="25"/>
      <c r="K82" s="25"/>
    </row>
    <row r="83" spans="2:11" s="37" customFormat="1" ht="18" thickBot="1" x14ac:dyDescent="0.3">
      <c r="B83" s="38" t="s">
        <v>8</v>
      </c>
      <c r="C83" s="63" t="s">
        <v>5</v>
      </c>
      <c r="D83" s="63">
        <f>H12+1</f>
        <v>2021</v>
      </c>
      <c r="E83" s="63">
        <f>D83+10</f>
        <v>2031</v>
      </c>
      <c r="H83" s="25"/>
      <c r="I83" s="25"/>
      <c r="J83" s="25"/>
      <c r="K83" s="25"/>
    </row>
    <row r="84" spans="2:11" ht="15" customHeight="1" thickBot="1" x14ac:dyDescent="0.3">
      <c r="B84" s="5" t="s">
        <v>1</v>
      </c>
      <c r="C84" s="12" t="e">
        <f>I13</f>
        <v>#DIV/0!</v>
      </c>
      <c r="D84" s="12" t="e">
        <f t="shared" ref="D84:D93" si="18">C84*(1+$E71)</f>
        <v>#DIV/0!</v>
      </c>
      <c r="E84" s="19" t="e">
        <f t="shared" ref="E84:E93" si="19">D84*(1+$E71)^10</f>
        <v>#DIV/0!</v>
      </c>
      <c r="G84" s="433" t="s">
        <v>68</v>
      </c>
      <c r="H84" s="433"/>
      <c r="I84" s="433"/>
      <c r="J84" s="433"/>
      <c r="K84" s="433"/>
    </row>
    <row r="85" spans="2:11" ht="15" customHeight="1" thickBot="1" x14ac:dyDescent="0.3">
      <c r="B85" s="6" t="s">
        <v>106</v>
      </c>
      <c r="C85" s="20" t="e">
        <f t="shared" ref="C85:C93" si="20">I14</f>
        <v>#DIV/0!</v>
      </c>
      <c r="D85" s="20" t="e">
        <f t="shared" si="18"/>
        <v>#DIV/0!</v>
      </c>
      <c r="E85" s="21" t="e">
        <f t="shared" si="19"/>
        <v>#DIV/0!</v>
      </c>
      <c r="G85" s="433"/>
      <c r="H85" s="433"/>
      <c r="I85" s="433"/>
      <c r="J85" s="433"/>
      <c r="K85" s="433"/>
    </row>
    <row r="86" spans="2:11" ht="15" customHeight="1" thickBot="1" x14ac:dyDescent="0.3">
      <c r="B86" s="5" t="s">
        <v>107</v>
      </c>
      <c r="C86" s="12" t="e">
        <f t="shared" si="20"/>
        <v>#DIV/0!</v>
      </c>
      <c r="D86" s="12" t="e">
        <f t="shared" si="18"/>
        <v>#DIV/0!</v>
      </c>
      <c r="E86" s="19" t="e">
        <f t="shared" si="19"/>
        <v>#DIV/0!</v>
      </c>
      <c r="G86" s="433"/>
      <c r="H86" s="433"/>
      <c r="I86" s="433"/>
      <c r="J86" s="433"/>
      <c r="K86" s="433"/>
    </row>
    <row r="87" spans="2:11" ht="15" customHeight="1" thickBot="1" x14ac:dyDescent="0.3">
      <c r="B87" s="6" t="s">
        <v>0</v>
      </c>
      <c r="C87" s="20" t="e">
        <f t="shared" si="20"/>
        <v>#DIV/0!</v>
      </c>
      <c r="D87" s="22" t="e">
        <f t="shared" si="18"/>
        <v>#DIV/0!</v>
      </c>
      <c r="E87" s="21" t="e">
        <f t="shared" si="19"/>
        <v>#DIV/0!</v>
      </c>
      <c r="G87" s="432" t="s">
        <v>67</v>
      </c>
      <c r="H87" s="432"/>
      <c r="I87" s="432"/>
      <c r="J87" s="432"/>
      <c r="K87" s="432"/>
    </row>
    <row r="88" spans="2:11" ht="15" customHeight="1" thickBot="1" x14ac:dyDescent="0.3">
      <c r="B88" s="5" t="s">
        <v>3</v>
      </c>
      <c r="C88" s="12" t="e">
        <f t="shared" si="20"/>
        <v>#DIV/0!</v>
      </c>
      <c r="D88" s="12" t="e">
        <f t="shared" si="18"/>
        <v>#DIV/0!</v>
      </c>
      <c r="E88" s="19" t="e">
        <f t="shared" si="19"/>
        <v>#DIV/0!</v>
      </c>
      <c r="G88" s="432"/>
      <c r="H88" s="432"/>
      <c r="I88" s="432"/>
      <c r="J88" s="432"/>
      <c r="K88" s="432"/>
    </row>
    <row r="89" spans="2:11" ht="15" customHeight="1" thickBot="1" x14ac:dyDescent="0.3">
      <c r="B89" s="6" t="s">
        <v>108</v>
      </c>
      <c r="C89" s="20" t="e">
        <f t="shared" si="20"/>
        <v>#DIV/0!</v>
      </c>
      <c r="D89" s="20" t="e">
        <f t="shared" si="18"/>
        <v>#DIV/0!</v>
      </c>
      <c r="E89" s="21" t="e">
        <f t="shared" si="19"/>
        <v>#DIV/0!</v>
      </c>
      <c r="G89" s="432"/>
      <c r="H89" s="432"/>
      <c r="I89" s="432"/>
      <c r="J89" s="432"/>
      <c r="K89" s="432"/>
    </row>
    <row r="90" spans="2:11" ht="15" customHeight="1" thickBot="1" x14ac:dyDescent="0.3">
      <c r="B90" s="5" t="s">
        <v>10</v>
      </c>
      <c r="C90" s="12" t="e">
        <f t="shared" si="20"/>
        <v>#DIV/0!</v>
      </c>
      <c r="D90" s="12" t="e">
        <f t="shared" si="18"/>
        <v>#DIV/0!</v>
      </c>
      <c r="E90" s="19" t="e">
        <f t="shared" si="19"/>
        <v>#DIV/0!</v>
      </c>
      <c r="G90" s="432"/>
      <c r="H90" s="432"/>
      <c r="I90" s="432"/>
      <c r="J90" s="432"/>
      <c r="K90" s="432"/>
    </row>
    <row r="91" spans="2:11" ht="15" customHeight="1" thickBot="1" x14ac:dyDescent="0.3">
      <c r="B91" s="6" t="s">
        <v>2</v>
      </c>
      <c r="C91" s="20" t="e">
        <f t="shared" si="20"/>
        <v>#DIV/0!</v>
      </c>
      <c r="D91" s="20" t="e">
        <f t="shared" si="18"/>
        <v>#DIV/0!</v>
      </c>
      <c r="E91" s="21" t="e">
        <f t="shared" si="19"/>
        <v>#DIV/0!</v>
      </c>
      <c r="H91" s="52"/>
      <c r="I91" s="52"/>
      <c r="J91" s="52"/>
      <c r="K91" s="52"/>
    </row>
    <row r="92" spans="2:11" ht="15" customHeight="1" thickBot="1" x14ac:dyDescent="0.3">
      <c r="B92" s="5" t="s">
        <v>109</v>
      </c>
      <c r="C92" s="12" t="e">
        <f t="shared" si="20"/>
        <v>#DIV/0!</v>
      </c>
      <c r="D92" s="12" t="e">
        <f t="shared" si="18"/>
        <v>#DIV/0!</v>
      </c>
      <c r="E92" s="19" t="e">
        <f t="shared" si="19"/>
        <v>#DIV/0!</v>
      </c>
      <c r="H92" s="52"/>
      <c r="I92" s="52"/>
      <c r="J92" s="52"/>
      <c r="K92" s="52"/>
    </row>
    <row r="93" spans="2:11" ht="15" customHeight="1" thickBot="1" x14ac:dyDescent="0.3">
      <c r="B93" s="6" t="s">
        <v>9</v>
      </c>
      <c r="C93" s="20" t="e">
        <f t="shared" si="20"/>
        <v>#DIV/0!</v>
      </c>
      <c r="D93" s="20" t="e">
        <f t="shared" si="18"/>
        <v>#DIV/0!</v>
      </c>
      <c r="E93" s="21" t="e">
        <f t="shared" si="19"/>
        <v>#DIV/0!</v>
      </c>
      <c r="H93" s="52"/>
      <c r="I93" s="52"/>
      <c r="J93" s="52"/>
      <c r="K93" s="52"/>
    </row>
    <row r="94" spans="2:11" ht="15" customHeight="1" thickBot="1" x14ac:dyDescent="0.3">
      <c r="H94" s="52"/>
      <c r="I94" s="52"/>
      <c r="J94" s="52"/>
      <c r="K94" s="52"/>
    </row>
    <row r="95" spans="2:11" ht="21" customHeight="1" thickBot="1" x14ac:dyDescent="0.3">
      <c r="B95" s="427" t="s">
        <v>20</v>
      </c>
      <c r="C95" s="429"/>
      <c r="G95" s="452" t="s">
        <v>37</v>
      </c>
      <c r="H95" s="453"/>
      <c r="I95" s="453"/>
      <c r="J95" s="453"/>
      <c r="K95" s="453"/>
    </row>
    <row r="96" spans="2:11" s="37" customFormat="1" ht="18" thickBot="1" x14ac:dyDescent="0.3">
      <c r="B96" s="38" t="s">
        <v>17</v>
      </c>
      <c r="C96" s="63" t="s">
        <v>19</v>
      </c>
      <c r="E96" s="28" t="s">
        <v>29</v>
      </c>
      <c r="G96" s="473" t="s">
        <v>31</v>
      </c>
      <c r="H96" s="474"/>
      <c r="I96" s="475"/>
      <c r="J96" s="40">
        <f>D83</f>
        <v>2021</v>
      </c>
      <c r="K96" s="40">
        <f>E83</f>
        <v>2031</v>
      </c>
    </row>
    <row r="97" spans="2:13" ht="15" customHeight="1" thickBot="1" x14ac:dyDescent="0.3">
      <c r="B97" s="5" t="s">
        <v>1</v>
      </c>
      <c r="C97" s="23">
        <v>2</v>
      </c>
      <c r="E97" s="29">
        <v>1940</v>
      </c>
      <c r="G97" s="469" t="s">
        <v>1</v>
      </c>
      <c r="H97" s="470"/>
      <c r="I97" s="471"/>
      <c r="J97" s="23" t="e">
        <f t="shared" ref="J97:J106" si="21">D84*C97/$E$97</f>
        <v>#DIV/0!</v>
      </c>
      <c r="K97" s="23" t="e">
        <f t="shared" ref="K97:K106" si="22">E84*C97/$E$97</f>
        <v>#DIV/0!</v>
      </c>
    </row>
    <row r="98" spans="2:13" ht="15" customHeight="1" thickBot="1" x14ac:dyDescent="0.3">
      <c r="B98" s="6" t="s">
        <v>106</v>
      </c>
      <c r="C98" s="24">
        <v>2</v>
      </c>
      <c r="G98" s="441" t="s">
        <v>106</v>
      </c>
      <c r="H98" s="442"/>
      <c r="I98" s="443"/>
      <c r="J98" s="120" t="e">
        <f t="shared" si="21"/>
        <v>#DIV/0!</v>
      </c>
      <c r="K98" s="120" t="e">
        <f t="shared" si="22"/>
        <v>#DIV/0!</v>
      </c>
    </row>
    <row r="99" spans="2:13" ht="15" customHeight="1" thickBot="1" x14ac:dyDescent="0.3">
      <c r="B99" s="5" t="s">
        <v>107</v>
      </c>
      <c r="C99" s="23">
        <v>10.199999999999999</v>
      </c>
      <c r="G99" s="469" t="s">
        <v>107</v>
      </c>
      <c r="H99" s="470"/>
      <c r="I99" s="471"/>
      <c r="J99" s="23" t="e">
        <f t="shared" si="21"/>
        <v>#DIV/0!</v>
      </c>
      <c r="K99" s="23" t="e">
        <f t="shared" si="22"/>
        <v>#DIV/0!</v>
      </c>
    </row>
    <row r="100" spans="2:13" ht="15" customHeight="1" thickBot="1" x14ac:dyDescent="0.3">
      <c r="B100" s="6" t="s">
        <v>0</v>
      </c>
      <c r="C100" s="24">
        <v>10.199999999999999</v>
      </c>
      <c r="G100" s="441" t="s">
        <v>0</v>
      </c>
      <c r="H100" s="442"/>
      <c r="I100" s="443"/>
      <c r="J100" s="120" t="e">
        <f t="shared" si="21"/>
        <v>#DIV/0!</v>
      </c>
      <c r="K100" s="120" t="e">
        <f t="shared" si="22"/>
        <v>#DIV/0!</v>
      </c>
    </row>
    <row r="101" spans="2:13" ht="15" customHeight="1" thickBot="1" x14ac:dyDescent="0.3">
      <c r="B101" s="5" t="s">
        <v>3</v>
      </c>
      <c r="C101" s="23">
        <v>8.9</v>
      </c>
      <c r="G101" s="469" t="s">
        <v>3</v>
      </c>
      <c r="H101" s="470"/>
      <c r="I101" s="471"/>
      <c r="J101" s="23" t="e">
        <f t="shared" si="21"/>
        <v>#DIV/0!</v>
      </c>
      <c r="K101" s="23" t="e">
        <f t="shared" si="22"/>
        <v>#DIV/0!</v>
      </c>
    </row>
    <row r="102" spans="2:13" ht="15" customHeight="1" thickBot="1" x14ac:dyDescent="0.3">
      <c r="B102" s="6" t="s">
        <v>108</v>
      </c>
      <c r="C102" s="24">
        <v>8.9</v>
      </c>
      <c r="G102" s="441" t="s">
        <v>108</v>
      </c>
      <c r="H102" s="442"/>
      <c r="I102" s="443"/>
      <c r="J102" s="120" t="e">
        <f t="shared" si="21"/>
        <v>#DIV/0!</v>
      </c>
      <c r="K102" s="120" t="e">
        <f t="shared" si="22"/>
        <v>#DIV/0!</v>
      </c>
    </row>
    <row r="103" spans="2:13" ht="15" customHeight="1" thickBot="1" x14ac:dyDescent="0.3">
      <c r="B103" s="5" t="s">
        <v>10</v>
      </c>
      <c r="C103" s="23">
        <v>16.899999999999999</v>
      </c>
      <c r="G103" s="469" t="s">
        <v>10</v>
      </c>
      <c r="H103" s="470"/>
      <c r="I103" s="471"/>
      <c r="J103" s="23" t="e">
        <f t="shared" si="21"/>
        <v>#DIV/0!</v>
      </c>
      <c r="K103" s="23" t="e">
        <f t="shared" si="22"/>
        <v>#DIV/0!</v>
      </c>
    </row>
    <row r="104" spans="2:13" ht="15" customHeight="1" thickBot="1" x14ac:dyDescent="0.3">
      <c r="B104" s="6" t="s">
        <v>2</v>
      </c>
      <c r="C104" s="24">
        <v>5.4</v>
      </c>
      <c r="G104" s="441" t="s">
        <v>2</v>
      </c>
      <c r="H104" s="442"/>
      <c r="I104" s="443"/>
      <c r="J104" s="120" t="e">
        <f t="shared" si="21"/>
        <v>#DIV/0!</v>
      </c>
      <c r="K104" s="120" t="e">
        <f t="shared" si="22"/>
        <v>#DIV/0!</v>
      </c>
    </row>
    <row r="105" spans="2:13" ht="15" customHeight="1" thickBot="1" x14ac:dyDescent="0.3">
      <c r="B105" s="5" t="s">
        <v>109</v>
      </c>
      <c r="C105" s="23">
        <v>1.6</v>
      </c>
      <c r="G105" s="469" t="s">
        <v>109</v>
      </c>
      <c r="H105" s="470"/>
      <c r="I105" s="471"/>
      <c r="J105" s="23" t="e">
        <f t="shared" si="21"/>
        <v>#DIV/0!</v>
      </c>
      <c r="K105" s="23" t="e">
        <f t="shared" si="22"/>
        <v>#DIV/0!</v>
      </c>
    </row>
    <row r="106" spans="2:13" ht="15" customHeight="1" thickBot="1" x14ac:dyDescent="0.3">
      <c r="B106" s="6" t="s">
        <v>9</v>
      </c>
      <c r="C106" s="24">
        <v>7.3</v>
      </c>
      <c r="G106" s="441" t="s">
        <v>9</v>
      </c>
      <c r="H106" s="442"/>
      <c r="I106" s="443"/>
      <c r="J106" s="120" t="e">
        <f t="shared" si="21"/>
        <v>#DIV/0!</v>
      </c>
      <c r="K106" s="120" t="e">
        <f t="shared" si="22"/>
        <v>#DIV/0!</v>
      </c>
    </row>
    <row r="107" spans="2:13" ht="15" customHeight="1" thickBot="1" x14ac:dyDescent="0.3">
      <c r="B107" s="5" t="s">
        <v>122</v>
      </c>
      <c r="C107" s="97">
        <v>22</v>
      </c>
      <c r="G107" s="469" t="s">
        <v>122</v>
      </c>
      <c r="H107" s="470"/>
      <c r="I107" s="471"/>
      <c r="J107" s="97" t="e">
        <f>K107</f>
        <v>#DIV/0!</v>
      </c>
      <c r="K107" s="97" t="e">
        <f>H23*C107/$E$97</f>
        <v>#DIV/0!</v>
      </c>
    </row>
    <row r="108" spans="2:13" ht="15" customHeight="1" thickBot="1" x14ac:dyDescent="0.3">
      <c r="G108" s="466" t="s">
        <v>38</v>
      </c>
      <c r="H108" s="467"/>
      <c r="I108" s="468"/>
      <c r="J108" s="120">
        <v>1</v>
      </c>
      <c r="K108" s="120">
        <v>1</v>
      </c>
    </row>
    <row r="109" spans="2:13" ht="21.75" thickBot="1" x14ac:dyDescent="0.3">
      <c r="G109" s="454" t="s">
        <v>16</v>
      </c>
      <c r="H109" s="455"/>
      <c r="I109" s="456"/>
      <c r="J109" s="50">
        <f>IFERROR(ROUND(SUM(J97:J108),0),0)</f>
        <v>0</v>
      </c>
      <c r="K109" s="121">
        <f>IFERROR(ROUND(SUM(K97:K108),0),0)</f>
        <v>0</v>
      </c>
    </row>
    <row r="110" spans="2:13" s="37" customFormat="1" ht="20.100000000000001" customHeight="1" x14ac:dyDescent="0.25"/>
    <row r="111" spans="2:13" ht="20.100000000000001" customHeight="1" x14ac:dyDescent="0.25"/>
    <row r="112" spans="2:13" ht="24.95" customHeight="1" x14ac:dyDescent="0.25">
      <c r="B112" s="451" t="s">
        <v>137</v>
      </c>
      <c r="C112" s="451"/>
      <c r="D112" s="451"/>
      <c r="E112" s="451"/>
      <c r="F112" s="451"/>
      <c r="G112" s="451"/>
      <c r="H112" s="451"/>
      <c r="I112" s="451"/>
      <c r="J112" s="451"/>
      <c r="K112" s="451"/>
      <c r="L112" s="30"/>
      <c r="M112" s="30"/>
    </row>
    <row r="113" spans="2:13" ht="9" customHeight="1" x14ac:dyDescent="0.25"/>
    <row r="114" spans="2:13" ht="21" customHeight="1" thickBot="1" x14ac:dyDescent="0.3">
      <c r="B114" s="452" t="s">
        <v>40</v>
      </c>
      <c r="C114" s="457"/>
      <c r="D114" s="457"/>
      <c r="G114" s="452" t="s">
        <v>43</v>
      </c>
      <c r="H114" s="453"/>
      <c r="I114" s="453"/>
      <c r="J114" s="453"/>
      <c r="K114" s="453"/>
    </row>
    <row r="115" spans="2:13" ht="21" customHeight="1" thickBot="1" x14ac:dyDescent="0.3">
      <c r="B115" s="98" t="s">
        <v>42</v>
      </c>
      <c r="C115" s="47" t="s">
        <v>41</v>
      </c>
      <c r="D115" s="122">
        <f>ROUND(K109*13%,0)</f>
        <v>0</v>
      </c>
      <c r="G115" s="454" t="s">
        <v>44</v>
      </c>
      <c r="H115" s="455"/>
      <c r="I115" s="456"/>
      <c r="J115" s="47" t="s">
        <v>41</v>
      </c>
      <c r="K115" s="122">
        <f>IF($K$109&gt;45,4,IF($K$109&gt;30,3,IF($K$109&gt;0,2,0)))</f>
        <v>0</v>
      </c>
    </row>
    <row r="116" spans="2:13" ht="9" customHeight="1" thickBot="1" x14ac:dyDescent="0.3"/>
    <row r="117" spans="2:13" s="1" customFormat="1" ht="15" customHeight="1" thickBot="1" x14ac:dyDescent="0.3">
      <c r="G117" s="444" t="s">
        <v>48</v>
      </c>
      <c r="H117" s="445"/>
      <c r="I117" s="135" t="s">
        <v>50</v>
      </c>
    </row>
    <row r="118" spans="2:13" s="1" customFormat="1" x14ac:dyDescent="0.25">
      <c r="G118" s="446" t="s">
        <v>45</v>
      </c>
      <c r="H118" s="446"/>
      <c r="I118" s="153">
        <v>2</v>
      </c>
    </row>
    <row r="119" spans="2:13" s="1" customFormat="1" x14ac:dyDescent="0.25">
      <c r="G119" s="447" t="s">
        <v>46</v>
      </c>
      <c r="H119" s="447"/>
      <c r="I119" s="154">
        <v>3</v>
      </c>
    </row>
    <row r="120" spans="2:13" s="1" customFormat="1" x14ac:dyDescent="0.25">
      <c r="G120" s="447" t="s">
        <v>47</v>
      </c>
      <c r="H120" s="447"/>
      <c r="I120" s="154">
        <v>4</v>
      </c>
    </row>
    <row r="121" spans="2:13" ht="20.100000000000001" customHeight="1" x14ac:dyDescent="0.25"/>
    <row r="122" spans="2:13" ht="20.100000000000001" customHeight="1" x14ac:dyDescent="0.25"/>
    <row r="123" spans="2:13" s="1" customFormat="1" ht="24.95" customHeight="1" x14ac:dyDescent="0.25">
      <c r="B123" s="151" t="s">
        <v>139</v>
      </c>
      <c r="L123" s="30"/>
      <c r="M123" s="30"/>
    </row>
    <row r="124" spans="2:13" s="1" customFormat="1" x14ac:dyDescent="0.25"/>
    <row r="125" spans="2:13" s="1" customFormat="1" ht="21" customHeight="1" thickBot="1" x14ac:dyDescent="0.3">
      <c r="B125" s="452" t="s">
        <v>51</v>
      </c>
      <c r="C125" s="453"/>
      <c r="D125" s="453"/>
      <c r="E125" s="453"/>
      <c r="F125" s="453"/>
      <c r="G125" s="453"/>
      <c r="H125" s="453"/>
      <c r="I125" s="453"/>
    </row>
    <row r="126" spans="2:13" s="1" customFormat="1" ht="21" customHeight="1" x14ac:dyDescent="0.25">
      <c r="B126" s="316" t="s">
        <v>135</v>
      </c>
      <c r="C126" s="317"/>
      <c r="D126" s="317"/>
      <c r="E126" s="317"/>
      <c r="F126" s="318"/>
      <c r="G126" s="460" t="s">
        <v>56</v>
      </c>
      <c r="H126" s="461"/>
      <c r="I126" s="58"/>
    </row>
    <row r="127" spans="2:13" s="1" customFormat="1" ht="21.75" thickBot="1" x14ac:dyDescent="0.3">
      <c r="B127" s="319"/>
      <c r="C127" s="320"/>
      <c r="D127" s="320"/>
      <c r="E127" s="320"/>
      <c r="F127" s="321"/>
      <c r="G127" s="462" t="s">
        <v>57</v>
      </c>
      <c r="H127" s="463"/>
      <c r="I127" s="59"/>
    </row>
    <row r="128" spans="2:13" s="1" customFormat="1" ht="21" customHeight="1" x14ac:dyDescent="0.25">
      <c r="B128" s="316" t="s">
        <v>138</v>
      </c>
      <c r="C128" s="317"/>
      <c r="D128" s="317"/>
      <c r="E128" s="317"/>
      <c r="F128" s="318"/>
      <c r="G128" s="464" t="s">
        <v>76</v>
      </c>
      <c r="H128" s="465"/>
      <c r="I128" s="58"/>
    </row>
    <row r="129" spans="2:9" s="1" customFormat="1" ht="21.75" thickBot="1" x14ac:dyDescent="0.3">
      <c r="B129" s="319"/>
      <c r="C129" s="320"/>
      <c r="D129" s="320"/>
      <c r="E129" s="320"/>
      <c r="F129" s="321"/>
      <c r="G129" s="458" t="s">
        <v>136</v>
      </c>
      <c r="H129" s="459"/>
      <c r="I129" s="59"/>
    </row>
    <row r="130" spans="2:9" s="1" customFormat="1" ht="15" customHeight="1" thickBot="1" x14ac:dyDescent="0.3"/>
    <row r="131" spans="2:9" s="1" customFormat="1" ht="16.5" thickBot="1" x14ac:dyDescent="0.3">
      <c r="B131" s="403" t="s">
        <v>66</v>
      </c>
      <c r="C131" s="404"/>
      <c r="D131" s="404"/>
      <c r="E131" s="404"/>
      <c r="F131" s="404"/>
      <c r="G131" s="404"/>
      <c r="H131" s="404"/>
      <c r="I131" s="405"/>
    </row>
    <row r="132" spans="2:9" s="1" customFormat="1" ht="75" customHeight="1" thickBot="1" x14ac:dyDescent="0.3">
      <c r="B132" s="406"/>
      <c r="C132" s="407"/>
      <c r="D132" s="407"/>
      <c r="E132" s="407"/>
      <c r="F132" s="407"/>
      <c r="G132" s="407"/>
      <c r="H132" s="407"/>
      <c r="I132" s="408"/>
    </row>
    <row r="133" spans="2:9" ht="15" customHeight="1" x14ac:dyDescent="0.25"/>
    <row r="135" spans="2:9" ht="75" customHeight="1" x14ac:dyDescent="0.25"/>
  </sheetData>
  <sheetProtection algorithmName="SHA-512" hashValue="EotvdLglK0n/IOrV0Y8D9sBxsGdBQr34CSyLI48WL2uM5pdiSS0RTTUFne6/HcydR0mqTOqsBNXHD5mhJPcq5Q==" saltValue="8Etpn9OIE/Qv9KccVOylcQ==" spinCount="100000" sheet="1" objects="1" scenarios="1" selectLockedCells="1"/>
  <mergeCells count="61">
    <mergeCell ref="G96:I96"/>
    <mergeCell ref="G97:I97"/>
    <mergeCell ref="F80:L80"/>
    <mergeCell ref="F76:L76"/>
    <mergeCell ref="F77:L77"/>
    <mergeCell ref="F78:L78"/>
    <mergeCell ref="F79:L79"/>
    <mergeCell ref="C1:I1"/>
    <mergeCell ref="C5:L5"/>
    <mergeCell ref="K8:L9"/>
    <mergeCell ref="B9:G9"/>
    <mergeCell ref="B11:I11"/>
    <mergeCell ref="D3:I3"/>
    <mergeCell ref="D4:E4"/>
    <mergeCell ref="K13:L17"/>
    <mergeCell ref="F75:L75"/>
    <mergeCell ref="B25:I25"/>
    <mergeCell ref="B38:I38"/>
    <mergeCell ref="K39:L41"/>
    <mergeCell ref="B43:I43"/>
    <mergeCell ref="B56:I56"/>
    <mergeCell ref="B69:L69"/>
    <mergeCell ref="F70:L70"/>
    <mergeCell ref="F74:L74"/>
    <mergeCell ref="F71:L71"/>
    <mergeCell ref="F72:L72"/>
    <mergeCell ref="F73:L73"/>
    <mergeCell ref="B82:E82"/>
    <mergeCell ref="G84:K86"/>
    <mergeCell ref="G87:K90"/>
    <mergeCell ref="B95:C95"/>
    <mergeCell ref="G95:K95"/>
    <mergeCell ref="G98:I98"/>
    <mergeCell ref="G99:I99"/>
    <mergeCell ref="G100:I100"/>
    <mergeCell ref="G101:I101"/>
    <mergeCell ref="G102:I102"/>
    <mergeCell ref="G103:I103"/>
    <mergeCell ref="G104:I104"/>
    <mergeCell ref="G105:I105"/>
    <mergeCell ref="G106:I106"/>
    <mergeCell ref="G107:I107"/>
    <mergeCell ref="G108:I108"/>
    <mergeCell ref="G109:I109"/>
    <mergeCell ref="B112:K112"/>
    <mergeCell ref="G114:K114"/>
    <mergeCell ref="G115:I115"/>
    <mergeCell ref="B114:D114"/>
    <mergeCell ref="B126:F127"/>
    <mergeCell ref="B128:F129"/>
    <mergeCell ref="B131:I131"/>
    <mergeCell ref="B132:I132"/>
    <mergeCell ref="G117:H117"/>
    <mergeCell ref="G118:H118"/>
    <mergeCell ref="G119:H119"/>
    <mergeCell ref="G120:H120"/>
    <mergeCell ref="B125:I125"/>
    <mergeCell ref="G129:H129"/>
    <mergeCell ref="G126:H126"/>
    <mergeCell ref="G127:H127"/>
    <mergeCell ref="G128:H128"/>
  </mergeCells>
  <pageMargins left="0.78740157480314965" right="0.78740157480314965" top="0.78740157480314965" bottom="0.67" header="0.19685039370078741" footer="0.19685039370078741"/>
  <pageSetup scale="60" fitToHeight="0" orientation="portrait" verticalDpi="0" r:id="rId1"/>
  <headerFooter>
    <oddFooter>&amp;CMinisterio de Desarrollo Social y Familia - Policía de Investigaciones de Chile&amp;R&amp;P de &amp;N</oddFooter>
  </headerFooter>
  <rowBreaks count="1" manualBreakCount="1">
    <brk id="67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2B39F-279A-486A-AFAC-2DA9BF9B68E2}">
  <sheetPr>
    <tabColor rgb="FFFF0000"/>
    <pageSetUpPr fitToPage="1"/>
  </sheetPr>
  <dimension ref="A1:O125"/>
  <sheetViews>
    <sheetView showGridLines="0" zoomScale="80" zoomScaleNormal="80" workbookViewId="0">
      <selection activeCell="C12" sqref="C12"/>
    </sheetView>
  </sheetViews>
  <sheetFormatPr baseColWidth="10" defaultColWidth="11.42578125" defaultRowHeight="15" x14ac:dyDescent="0.25"/>
  <cols>
    <col min="1" max="1" width="2.42578125" style="1" customWidth="1"/>
    <col min="2" max="2" width="28.7109375" style="1" customWidth="1"/>
    <col min="3" max="9" width="11.7109375" style="1" customWidth="1"/>
    <col min="10" max="10" width="8.7109375" style="1" bestFit="1" customWidth="1"/>
    <col min="11" max="11" width="8.7109375" style="1" customWidth="1"/>
    <col min="12" max="12" width="11.42578125" style="1" bestFit="1" customWidth="1"/>
    <col min="13" max="16384" width="11.42578125" style="1"/>
  </cols>
  <sheetData>
    <row r="1" spans="1:15" ht="55.5" customHeight="1" x14ac:dyDescent="0.25">
      <c r="C1" s="217" t="s">
        <v>34</v>
      </c>
      <c r="D1" s="217"/>
      <c r="E1" s="217"/>
      <c r="F1" s="217"/>
      <c r="G1" s="217"/>
      <c r="H1" s="217"/>
      <c r="I1" s="217"/>
    </row>
    <row r="2" spans="1:15" ht="28.5" customHeight="1" x14ac:dyDescent="0.25">
      <c r="C2" s="35" t="s">
        <v>24</v>
      </c>
      <c r="O2"/>
    </row>
    <row r="3" spans="1:15" s="181" customFormat="1" ht="18.75" x14ac:dyDescent="0.25">
      <c r="C3" s="184" t="s">
        <v>71</v>
      </c>
      <c r="D3" s="430">
        <f>CUARTEL!D6</f>
        <v>0</v>
      </c>
      <c r="E3" s="430"/>
      <c r="F3" s="430"/>
      <c r="G3" s="430"/>
      <c r="H3" s="430"/>
      <c r="I3" s="430"/>
      <c r="J3" s="182"/>
      <c r="K3" s="182"/>
    </row>
    <row r="4" spans="1:15" s="183" customFormat="1" ht="18.75" x14ac:dyDescent="0.25">
      <c r="C4" s="184" t="s">
        <v>158</v>
      </c>
      <c r="D4" s="430">
        <f>CUARTEL!D8</f>
        <v>0</v>
      </c>
      <c r="E4" s="430"/>
    </row>
    <row r="5" spans="1:15" s="30" customFormat="1" ht="31.5" x14ac:dyDescent="0.25">
      <c r="B5" s="66" t="s">
        <v>32</v>
      </c>
      <c r="C5" s="489" t="s">
        <v>162</v>
      </c>
      <c r="D5" s="489"/>
      <c r="E5" s="489"/>
      <c r="F5" s="489"/>
      <c r="G5" s="489"/>
      <c r="H5" s="489"/>
      <c r="I5" s="489"/>
      <c r="J5" s="489"/>
      <c r="K5" s="489"/>
      <c r="L5" s="489"/>
    </row>
    <row r="6" spans="1:15" ht="20.100000000000001" customHeight="1" x14ac:dyDescent="0.25">
      <c r="L6" s="30"/>
      <c r="M6" s="30"/>
    </row>
    <row r="7" spans="1:15" ht="24.95" customHeight="1" x14ac:dyDescent="0.25">
      <c r="B7" s="51" t="s">
        <v>39</v>
      </c>
      <c r="H7" s="101"/>
      <c r="L7" s="30"/>
      <c r="M7" s="30"/>
    </row>
    <row r="8" spans="1:15" ht="15" customHeight="1" thickBot="1" x14ac:dyDescent="0.3">
      <c r="K8" s="490" t="s">
        <v>130</v>
      </c>
      <c r="L8" s="490"/>
      <c r="M8" s="30"/>
    </row>
    <row r="9" spans="1:15" s="32" customFormat="1" ht="27" customHeight="1" thickBot="1" x14ac:dyDescent="0.3">
      <c r="B9" s="486" t="s">
        <v>33</v>
      </c>
      <c r="C9" s="487"/>
      <c r="D9" s="487"/>
      <c r="E9" s="487"/>
      <c r="F9" s="487"/>
      <c r="G9" s="488"/>
      <c r="H9" s="67">
        <f>CUARTEL!M67</f>
        <v>0</v>
      </c>
      <c r="K9" s="490"/>
      <c r="L9" s="490"/>
    </row>
    <row r="10" spans="1:15" ht="15" customHeight="1" thickBot="1" x14ac:dyDescent="0.3">
      <c r="G10" s="31"/>
      <c r="J10" s="32"/>
      <c r="K10" s="490"/>
      <c r="L10" s="490"/>
      <c r="M10" s="30"/>
    </row>
    <row r="11" spans="1:15" ht="21" customHeight="1" thickBot="1" x14ac:dyDescent="0.3">
      <c r="B11" s="427" t="s">
        <v>36</v>
      </c>
      <c r="C11" s="428"/>
      <c r="D11" s="428"/>
      <c r="E11" s="428"/>
      <c r="F11" s="428"/>
      <c r="G11" s="428"/>
      <c r="H11" s="428"/>
      <c r="I11" s="429"/>
      <c r="J11" s="32"/>
    </row>
    <row r="12" spans="1:15" ht="18" customHeight="1" thickBot="1" x14ac:dyDescent="0.3">
      <c r="B12" s="36" t="s">
        <v>8</v>
      </c>
      <c r="C12" s="54">
        <v>2015</v>
      </c>
      <c r="D12" s="44">
        <f t="shared" ref="D12:G12" si="0">C12+1</f>
        <v>2016</v>
      </c>
      <c r="E12" s="44">
        <f t="shared" si="0"/>
        <v>2017</v>
      </c>
      <c r="F12" s="44">
        <f t="shared" si="0"/>
        <v>2018</v>
      </c>
      <c r="G12" s="44">
        <f t="shared" si="0"/>
        <v>2019</v>
      </c>
      <c r="H12" s="44">
        <f>G12+1</f>
        <v>2020</v>
      </c>
      <c r="I12" s="44" t="s">
        <v>5</v>
      </c>
      <c r="K12" s="25"/>
      <c r="L12" s="25"/>
    </row>
    <row r="13" spans="1:15" ht="15" customHeight="1" thickBot="1" x14ac:dyDescent="0.3">
      <c r="A13" s="26"/>
      <c r="B13" s="5" t="s">
        <v>10</v>
      </c>
      <c r="C13" s="55"/>
      <c r="D13" s="55"/>
      <c r="E13" s="55"/>
      <c r="F13" s="55"/>
      <c r="G13" s="55"/>
      <c r="H13" s="55"/>
      <c r="I13" s="22" t="e">
        <f>AVERAGE(C13:H13)</f>
        <v>#DIV/0!</v>
      </c>
      <c r="J13" s="25"/>
      <c r="K13" s="431" t="s">
        <v>22</v>
      </c>
      <c r="L13" s="431"/>
    </row>
    <row r="14" spans="1:15" ht="15" customHeight="1" thickBot="1" x14ac:dyDescent="0.3">
      <c r="A14" s="26"/>
      <c r="B14" s="6" t="s">
        <v>0</v>
      </c>
      <c r="C14" s="55"/>
      <c r="D14" s="55"/>
      <c r="E14" s="55"/>
      <c r="F14" s="55"/>
      <c r="G14" s="55"/>
      <c r="H14" s="55"/>
      <c r="I14" s="22" t="e">
        <f t="shared" ref="I14:I21" si="1">AVERAGE(C14:H14)</f>
        <v>#DIV/0!</v>
      </c>
      <c r="J14" s="25"/>
      <c r="K14" s="431"/>
      <c r="L14" s="431"/>
    </row>
    <row r="15" spans="1:15" ht="15" customHeight="1" thickBot="1" x14ac:dyDescent="0.3">
      <c r="A15" s="26"/>
      <c r="B15" s="33" t="s">
        <v>9</v>
      </c>
      <c r="C15" s="55"/>
      <c r="D15" s="55"/>
      <c r="E15" s="55"/>
      <c r="F15" s="55"/>
      <c r="G15" s="55"/>
      <c r="H15" s="55"/>
      <c r="I15" s="22" t="e">
        <f t="shared" si="1"/>
        <v>#DIV/0!</v>
      </c>
      <c r="J15" s="25"/>
      <c r="K15" s="431"/>
      <c r="L15" s="431"/>
    </row>
    <row r="16" spans="1:15" ht="15" customHeight="1" thickBot="1" x14ac:dyDescent="0.3">
      <c r="A16" s="26"/>
      <c r="B16" s="6" t="s">
        <v>1</v>
      </c>
      <c r="C16" s="55"/>
      <c r="D16" s="55"/>
      <c r="E16" s="55"/>
      <c r="F16" s="55"/>
      <c r="G16" s="55"/>
      <c r="H16" s="55"/>
      <c r="I16" s="22" t="e">
        <f t="shared" si="1"/>
        <v>#DIV/0!</v>
      </c>
      <c r="J16" s="25"/>
      <c r="K16" s="431"/>
      <c r="L16" s="431"/>
    </row>
    <row r="17" spans="1:12" ht="15" customHeight="1" thickBot="1" x14ac:dyDescent="0.3">
      <c r="A17" s="26"/>
      <c r="B17" s="33" t="s">
        <v>2</v>
      </c>
      <c r="C17" s="55"/>
      <c r="D17" s="55"/>
      <c r="E17" s="55"/>
      <c r="F17" s="55"/>
      <c r="G17" s="55"/>
      <c r="H17" s="55"/>
      <c r="I17" s="22" t="e">
        <f t="shared" si="1"/>
        <v>#DIV/0!</v>
      </c>
      <c r="K17" s="431"/>
      <c r="L17" s="431"/>
    </row>
    <row r="18" spans="1:12" ht="15" customHeight="1" thickBot="1" x14ac:dyDescent="0.3">
      <c r="A18" s="26"/>
      <c r="B18" s="6" t="s">
        <v>30</v>
      </c>
      <c r="C18" s="55"/>
      <c r="D18" s="55"/>
      <c r="E18" s="55"/>
      <c r="F18" s="55"/>
      <c r="G18" s="55"/>
      <c r="H18" s="55"/>
      <c r="I18" s="22" t="e">
        <f t="shared" si="1"/>
        <v>#DIV/0!</v>
      </c>
    </row>
    <row r="19" spans="1:12" ht="15" customHeight="1" thickBot="1" x14ac:dyDescent="0.3">
      <c r="A19" s="26"/>
      <c r="B19" s="33" t="s">
        <v>3</v>
      </c>
      <c r="C19" s="55"/>
      <c r="D19" s="55"/>
      <c r="E19" s="55"/>
      <c r="F19" s="55"/>
      <c r="G19" s="55"/>
      <c r="H19" s="55"/>
      <c r="I19" s="22" t="e">
        <f t="shared" si="1"/>
        <v>#DIV/0!</v>
      </c>
    </row>
    <row r="20" spans="1:12" ht="15" customHeight="1" thickBot="1" x14ac:dyDescent="0.3">
      <c r="A20" s="26"/>
      <c r="B20" s="6" t="s">
        <v>11</v>
      </c>
      <c r="C20" s="55"/>
      <c r="D20" s="55"/>
      <c r="E20" s="55"/>
      <c r="F20" s="55"/>
      <c r="G20" s="55"/>
      <c r="H20" s="55"/>
      <c r="I20" s="22" t="e">
        <f t="shared" si="1"/>
        <v>#DIV/0!</v>
      </c>
    </row>
    <row r="21" spans="1:12" ht="15" customHeight="1" thickBot="1" x14ac:dyDescent="0.3">
      <c r="A21" s="26"/>
      <c r="B21" s="33" t="s">
        <v>4</v>
      </c>
      <c r="C21" s="55"/>
      <c r="D21" s="55"/>
      <c r="E21" s="55"/>
      <c r="F21" s="55"/>
      <c r="G21" s="55"/>
      <c r="H21" s="55"/>
      <c r="I21" s="22" t="e">
        <f t="shared" si="1"/>
        <v>#DIV/0!</v>
      </c>
    </row>
    <row r="22" spans="1:12" ht="15" customHeight="1" thickBot="1" x14ac:dyDescent="0.3">
      <c r="B22" s="6" t="s">
        <v>122</v>
      </c>
      <c r="C22" s="43" t="e">
        <f>ROUND(365/H9,0)</f>
        <v>#DIV/0!</v>
      </c>
      <c r="D22" s="43" t="e">
        <f>C22</f>
        <v>#DIV/0!</v>
      </c>
      <c r="E22" s="43" t="e">
        <f t="shared" ref="E22:G22" si="2">D22</f>
        <v>#DIV/0!</v>
      </c>
      <c r="F22" s="43" t="e">
        <f t="shared" si="2"/>
        <v>#DIV/0!</v>
      </c>
      <c r="G22" s="43" t="e">
        <f t="shared" si="2"/>
        <v>#DIV/0!</v>
      </c>
      <c r="H22" s="43" t="e">
        <f>G22</f>
        <v>#DIV/0!</v>
      </c>
      <c r="I22" s="43" t="e">
        <f>H22</f>
        <v>#DIV/0!</v>
      </c>
    </row>
    <row r="23" spans="1:12" ht="15" customHeight="1" thickBot="1" x14ac:dyDescent="0.3"/>
    <row r="24" spans="1:12" ht="21" customHeight="1" thickBot="1" x14ac:dyDescent="0.3">
      <c r="B24" s="427" t="s">
        <v>26</v>
      </c>
      <c r="C24" s="428"/>
      <c r="D24" s="428"/>
      <c r="E24" s="428"/>
      <c r="F24" s="428"/>
      <c r="G24" s="428"/>
      <c r="H24" s="428"/>
      <c r="I24" s="429"/>
    </row>
    <row r="25" spans="1:12" s="37" customFormat="1" ht="18" thickBot="1" x14ac:dyDescent="0.3">
      <c r="B25" s="38" t="s">
        <v>8</v>
      </c>
      <c r="C25" s="39">
        <f>$C$12</f>
        <v>2015</v>
      </c>
      <c r="D25" s="39">
        <f>$D$12</f>
        <v>2016</v>
      </c>
      <c r="E25" s="39">
        <f>$E$12</f>
        <v>2017</v>
      </c>
      <c r="F25" s="39">
        <f>$F$12</f>
        <v>2018</v>
      </c>
      <c r="G25" s="39">
        <f>$G$12</f>
        <v>2019</v>
      </c>
      <c r="H25" s="39">
        <f>$H$12</f>
        <v>2020</v>
      </c>
      <c r="I25" s="39" t="s">
        <v>5</v>
      </c>
    </row>
    <row r="26" spans="1:12" ht="15" customHeight="1" thickBot="1" x14ac:dyDescent="0.3">
      <c r="B26" s="5" t="s">
        <v>10</v>
      </c>
      <c r="C26" s="7" t="s">
        <v>6</v>
      </c>
      <c r="D26" s="7" t="e">
        <f t="shared" ref="D26:G34" si="3">(D13-C13)/C13</f>
        <v>#DIV/0!</v>
      </c>
      <c r="E26" s="7" t="e">
        <f t="shared" si="3"/>
        <v>#DIV/0!</v>
      </c>
      <c r="F26" s="7" t="e">
        <f t="shared" si="3"/>
        <v>#DIV/0!</v>
      </c>
      <c r="G26" s="7" t="e">
        <f t="shared" si="3"/>
        <v>#DIV/0!</v>
      </c>
      <c r="H26" s="7" t="e">
        <f t="shared" ref="H26:H34" si="4">(H13-G13)/G13</f>
        <v>#DIV/0!</v>
      </c>
      <c r="I26" s="8" t="e">
        <f>AVERAGE(D26:H26)</f>
        <v>#DIV/0!</v>
      </c>
    </row>
    <row r="27" spans="1:12" ht="15" customHeight="1" thickBot="1" x14ac:dyDescent="0.3">
      <c r="B27" s="6" t="s">
        <v>0</v>
      </c>
      <c r="C27" s="10" t="s">
        <v>6</v>
      </c>
      <c r="D27" s="10" t="e">
        <f t="shared" si="3"/>
        <v>#DIV/0!</v>
      </c>
      <c r="E27" s="10" t="e">
        <f t="shared" si="3"/>
        <v>#DIV/0!</v>
      </c>
      <c r="F27" s="10" t="e">
        <f t="shared" si="3"/>
        <v>#DIV/0!</v>
      </c>
      <c r="G27" s="10" t="e">
        <f t="shared" si="3"/>
        <v>#DIV/0!</v>
      </c>
      <c r="H27" s="10" t="e">
        <f t="shared" si="4"/>
        <v>#DIV/0!</v>
      </c>
      <c r="I27" s="11" t="e">
        <f t="shared" ref="I27:I34" si="5">AVERAGE(D27:H27)</f>
        <v>#DIV/0!</v>
      </c>
    </row>
    <row r="28" spans="1:12" ht="15" customHeight="1" thickBot="1" x14ac:dyDescent="0.3">
      <c r="B28" s="5" t="s">
        <v>9</v>
      </c>
      <c r="C28" s="7" t="s">
        <v>6</v>
      </c>
      <c r="D28" s="7" t="e">
        <f t="shared" si="3"/>
        <v>#DIV/0!</v>
      </c>
      <c r="E28" s="7" t="e">
        <f t="shared" si="3"/>
        <v>#DIV/0!</v>
      </c>
      <c r="F28" s="7" t="e">
        <f t="shared" si="3"/>
        <v>#DIV/0!</v>
      </c>
      <c r="G28" s="7" t="e">
        <f t="shared" si="3"/>
        <v>#DIV/0!</v>
      </c>
      <c r="H28" s="7" t="e">
        <f t="shared" si="4"/>
        <v>#DIV/0!</v>
      </c>
      <c r="I28" s="8" t="e">
        <f t="shared" si="5"/>
        <v>#DIV/0!</v>
      </c>
      <c r="L28" s="9"/>
    </row>
    <row r="29" spans="1:12" ht="15" customHeight="1" thickBot="1" x14ac:dyDescent="0.3">
      <c r="B29" s="6" t="s">
        <v>1</v>
      </c>
      <c r="C29" s="10" t="s">
        <v>6</v>
      </c>
      <c r="D29" s="10" t="e">
        <f t="shared" si="3"/>
        <v>#DIV/0!</v>
      </c>
      <c r="E29" s="10" t="e">
        <f t="shared" si="3"/>
        <v>#DIV/0!</v>
      </c>
      <c r="F29" s="10" t="e">
        <f t="shared" si="3"/>
        <v>#DIV/0!</v>
      </c>
      <c r="G29" s="10" t="e">
        <f t="shared" si="3"/>
        <v>#DIV/0!</v>
      </c>
      <c r="H29" s="10" t="e">
        <f t="shared" si="4"/>
        <v>#DIV/0!</v>
      </c>
      <c r="I29" s="11" t="e">
        <f t="shared" si="5"/>
        <v>#DIV/0!</v>
      </c>
      <c r="L29" s="9"/>
    </row>
    <row r="30" spans="1:12" ht="15" customHeight="1" thickBot="1" x14ac:dyDescent="0.3">
      <c r="B30" s="5" t="s">
        <v>2</v>
      </c>
      <c r="C30" s="7" t="s">
        <v>6</v>
      </c>
      <c r="D30" s="7" t="e">
        <f t="shared" si="3"/>
        <v>#DIV/0!</v>
      </c>
      <c r="E30" s="7" t="e">
        <f t="shared" si="3"/>
        <v>#DIV/0!</v>
      </c>
      <c r="F30" s="7" t="e">
        <f t="shared" si="3"/>
        <v>#DIV/0!</v>
      </c>
      <c r="G30" s="7" t="e">
        <f t="shared" si="3"/>
        <v>#DIV/0!</v>
      </c>
      <c r="H30" s="7" t="e">
        <f t="shared" si="4"/>
        <v>#DIV/0!</v>
      </c>
      <c r="I30" s="8" t="e">
        <f t="shared" si="5"/>
        <v>#DIV/0!</v>
      </c>
      <c r="L30" s="9"/>
    </row>
    <row r="31" spans="1:12" ht="15" customHeight="1" thickBot="1" x14ac:dyDescent="0.3">
      <c r="B31" s="6" t="s">
        <v>30</v>
      </c>
      <c r="C31" s="10" t="s">
        <v>6</v>
      </c>
      <c r="D31" s="10" t="e">
        <f t="shared" si="3"/>
        <v>#DIV/0!</v>
      </c>
      <c r="E31" s="10" t="e">
        <f t="shared" si="3"/>
        <v>#DIV/0!</v>
      </c>
      <c r="F31" s="10" t="e">
        <f t="shared" si="3"/>
        <v>#DIV/0!</v>
      </c>
      <c r="G31" s="10" t="e">
        <f t="shared" si="3"/>
        <v>#DIV/0!</v>
      </c>
      <c r="H31" s="10" t="e">
        <f t="shared" si="4"/>
        <v>#DIV/0!</v>
      </c>
      <c r="I31" s="11" t="e">
        <f t="shared" si="5"/>
        <v>#DIV/0!</v>
      </c>
      <c r="L31" s="9"/>
    </row>
    <row r="32" spans="1:12" ht="15" customHeight="1" thickBot="1" x14ac:dyDescent="0.3">
      <c r="B32" s="5" t="s">
        <v>3</v>
      </c>
      <c r="C32" s="7" t="s">
        <v>6</v>
      </c>
      <c r="D32" s="7" t="e">
        <f t="shared" si="3"/>
        <v>#DIV/0!</v>
      </c>
      <c r="E32" s="7" t="e">
        <f t="shared" si="3"/>
        <v>#DIV/0!</v>
      </c>
      <c r="F32" s="7" t="e">
        <f t="shared" si="3"/>
        <v>#DIV/0!</v>
      </c>
      <c r="G32" s="7" t="e">
        <f t="shared" si="3"/>
        <v>#DIV/0!</v>
      </c>
      <c r="H32" s="7" t="e">
        <f t="shared" si="4"/>
        <v>#DIV/0!</v>
      </c>
      <c r="I32" s="8" t="e">
        <f t="shared" si="5"/>
        <v>#DIV/0!</v>
      </c>
      <c r="L32" s="9"/>
    </row>
    <row r="33" spans="2:12" ht="15" customHeight="1" thickBot="1" x14ac:dyDescent="0.3">
      <c r="B33" s="6" t="s">
        <v>11</v>
      </c>
      <c r="C33" s="10" t="s">
        <v>6</v>
      </c>
      <c r="D33" s="10" t="e">
        <f t="shared" si="3"/>
        <v>#DIV/0!</v>
      </c>
      <c r="E33" s="10" t="e">
        <f t="shared" si="3"/>
        <v>#DIV/0!</v>
      </c>
      <c r="F33" s="10" t="e">
        <f t="shared" si="3"/>
        <v>#DIV/0!</v>
      </c>
      <c r="G33" s="10" t="e">
        <f t="shared" si="3"/>
        <v>#DIV/0!</v>
      </c>
      <c r="H33" s="10" t="e">
        <f t="shared" si="4"/>
        <v>#DIV/0!</v>
      </c>
      <c r="I33" s="11" t="e">
        <f t="shared" si="5"/>
        <v>#DIV/0!</v>
      </c>
      <c r="L33" s="9"/>
    </row>
    <row r="34" spans="2:12" ht="15" customHeight="1" thickBot="1" x14ac:dyDescent="0.3">
      <c r="B34" s="5" t="s">
        <v>4</v>
      </c>
      <c r="C34" s="7" t="s">
        <v>6</v>
      </c>
      <c r="D34" s="7" t="e">
        <f t="shared" si="3"/>
        <v>#DIV/0!</v>
      </c>
      <c r="E34" s="7" t="e">
        <f t="shared" si="3"/>
        <v>#DIV/0!</v>
      </c>
      <c r="F34" s="7" t="e">
        <f t="shared" si="3"/>
        <v>#DIV/0!</v>
      </c>
      <c r="G34" s="7" t="e">
        <f t="shared" si="3"/>
        <v>#DIV/0!</v>
      </c>
      <c r="H34" s="7" t="e">
        <f t="shared" si="4"/>
        <v>#DIV/0!</v>
      </c>
      <c r="I34" s="8" t="e">
        <f t="shared" si="5"/>
        <v>#DIV/0!</v>
      </c>
      <c r="L34" s="9"/>
    </row>
    <row r="35" spans="2:12" ht="15" customHeight="1" thickBot="1" x14ac:dyDescent="0.3">
      <c r="B35" s="2"/>
      <c r="C35" s="3"/>
      <c r="D35" s="3"/>
      <c r="E35" s="3"/>
      <c r="F35" s="3"/>
      <c r="G35" s="3"/>
      <c r="H35" s="3"/>
      <c r="I35" s="4"/>
      <c r="J35" s="4"/>
    </row>
    <row r="36" spans="2:12" ht="21" customHeight="1" thickBot="1" x14ac:dyDescent="0.3">
      <c r="B36" s="427" t="s">
        <v>15</v>
      </c>
      <c r="C36" s="428"/>
      <c r="D36" s="428"/>
      <c r="E36" s="428"/>
      <c r="F36" s="428"/>
      <c r="G36" s="428"/>
      <c r="H36" s="428"/>
      <c r="I36" s="429"/>
    </row>
    <row r="37" spans="2:12" s="37" customFormat="1" ht="18" thickBot="1" x14ac:dyDescent="0.3">
      <c r="B37" s="38" t="s">
        <v>13</v>
      </c>
      <c r="C37" s="40">
        <f>$C$12</f>
        <v>2015</v>
      </c>
      <c r="D37" s="40">
        <f>$D$12</f>
        <v>2016</v>
      </c>
      <c r="E37" s="40">
        <f>$E$12</f>
        <v>2017</v>
      </c>
      <c r="F37" s="40">
        <f>$F$12</f>
        <v>2018</v>
      </c>
      <c r="G37" s="40">
        <f>$G$12</f>
        <v>2019</v>
      </c>
      <c r="H37" s="40">
        <f>$H$12</f>
        <v>2020</v>
      </c>
      <c r="I37" s="39" t="s">
        <v>5</v>
      </c>
      <c r="K37" s="437" t="s">
        <v>129</v>
      </c>
      <c r="L37" s="437"/>
    </row>
    <row r="38" spans="2:12" ht="15" customHeight="1" thickBot="1" x14ac:dyDescent="0.3">
      <c r="B38" s="5" t="s">
        <v>12</v>
      </c>
      <c r="C38" s="56"/>
      <c r="D38" s="56"/>
      <c r="E38" s="56"/>
      <c r="F38" s="56"/>
      <c r="G38" s="56"/>
      <c r="H38" s="56"/>
      <c r="I38" s="129" t="s">
        <v>6</v>
      </c>
      <c r="K38" s="437"/>
      <c r="L38" s="437"/>
    </row>
    <row r="39" spans="2:12" ht="15" customHeight="1" thickBot="1" x14ac:dyDescent="0.3">
      <c r="B39" s="6" t="s">
        <v>7</v>
      </c>
      <c r="C39" s="34" t="s">
        <v>6</v>
      </c>
      <c r="D39" s="34" t="e">
        <f>(D38-C38)/C38</f>
        <v>#DIV/0!</v>
      </c>
      <c r="E39" s="34" t="e">
        <f t="shared" ref="E39" si="6">(E38-D38)/D38</f>
        <v>#DIV/0!</v>
      </c>
      <c r="F39" s="34" t="e">
        <f>(F38-E38)/E38</f>
        <v>#DIV/0!</v>
      </c>
      <c r="G39" s="34" t="e">
        <f>(G38-F38)/F38</f>
        <v>#DIV/0!</v>
      </c>
      <c r="H39" s="34" t="e">
        <f>(H38-G38)/G38</f>
        <v>#DIV/0!</v>
      </c>
      <c r="I39" s="27" t="e">
        <f>AVERAGE(D39:H39)</f>
        <v>#DIV/0!</v>
      </c>
      <c r="K39" s="437"/>
      <c r="L39" s="437"/>
    </row>
    <row r="40" spans="2:12" ht="15" customHeight="1" thickBot="1" x14ac:dyDescent="0.3"/>
    <row r="41" spans="2:12" ht="21" customHeight="1" thickBot="1" x14ac:dyDescent="0.3">
      <c r="B41" s="414" t="s">
        <v>25</v>
      </c>
      <c r="C41" s="415"/>
      <c r="D41" s="415"/>
      <c r="E41" s="415"/>
      <c r="F41" s="415"/>
      <c r="G41" s="415"/>
      <c r="H41" s="415"/>
      <c r="I41" s="415"/>
    </row>
    <row r="42" spans="2:12" s="37" customFormat="1" ht="18" thickBot="1" x14ac:dyDescent="0.3">
      <c r="B42" s="38" t="s">
        <v>8</v>
      </c>
      <c r="C42" s="39">
        <f>$C$12</f>
        <v>2015</v>
      </c>
      <c r="D42" s="39">
        <f>$D$12</f>
        <v>2016</v>
      </c>
      <c r="E42" s="39">
        <f>$E$12</f>
        <v>2017</v>
      </c>
      <c r="F42" s="39">
        <f>$F$12</f>
        <v>2018</v>
      </c>
      <c r="G42" s="39">
        <f>$G$12</f>
        <v>2019</v>
      </c>
      <c r="H42" s="39">
        <f>$H$12</f>
        <v>2020</v>
      </c>
      <c r="I42" s="38" t="s">
        <v>5</v>
      </c>
    </row>
    <row r="43" spans="2:12" ht="15" customHeight="1" thickBot="1" x14ac:dyDescent="0.3">
      <c r="B43" s="5" t="s">
        <v>10</v>
      </c>
      <c r="C43" s="13" t="e">
        <f t="shared" ref="C43:C51" si="7">C13/$C$38</f>
        <v>#DIV/0!</v>
      </c>
      <c r="D43" s="13" t="e">
        <f t="shared" ref="D43:D51" si="8">D13/$D$38</f>
        <v>#DIV/0!</v>
      </c>
      <c r="E43" s="13" t="e">
        <f t="shared" ref="E43:E51" si="9">E13/$E$38</f>
        <v>#DIV/0!</v>
      </c>
      <c r="F43" s="13" t="e">
        <f t="shared" ref="F43:F51" si="10">F13/$F$38</f>
        <v>#DIV/0!</v>
      </c>
      <c r="G43" s="13" t="e">
        <f t="shared" ref="G43:G51" si="11">G13/$G$38</f>
        <v>#DIV/0!</v>
      </c>
      <c r="H43" s="13" t="e">
        <f t="shared" ref="H43:H51" si="12">H13/$H$38</f>
        <v>#DIV/0!</v>
      </c>
      <c r="I43" s="14" t="e">
        <f>AVERAGE(C43:H43)</f>
        <v>#DIV/0!</v>
      </c>
      <c r="L43" s="9"/>
    </row>
    <row r="44" spans="2:12" ht="15" customHeight="1" thickBot="1" x14ac:dyDescent="0.3">
      <c r="B44" s="6" t="s">
        <v>0</v>
      </c>
      <c r="C44" s="15" t="e">
        <f t="shared" si="7"/>
        <v>#DIV/0!</v>
      </c>
      <c r="D44" s="15" t="e">
        <f t="shared" si="8"/>
        <v>#DIV/0!</v>
      </c>
      <c r="E44" s="15" t="e">
        <f t="shared" si="9"/>
        <v>#DIV/0!</v>
      </c>
      <c r="F44" s="15" t="e">
        <f t="shared" si="10"/>
        <v>#DIV/0!</v>
      </c>
      <c r="G44" s="15" t="e">
        <f t="shared" si="11"/>
        <v>#DIV/0!</v>
      </c>
      <c r="H44" s="15" t="e">
        <f t="shared" si="12"/>
        <v>#DIV/0!</v>
      </c>
      <c r="I44" s="16" t="e">
        <f t="shared" ref="I44:I51" si="13">AVERAGE(C44:H44)</f>
        <v>#DIV/0!</v>
      </c>
      <c r="L44" s="9"/>
    </row>
    <row r="45" spans="2:12" ht="15" customHeight="1" thickBot="1" x14ac:dyDescent="0.3">
      <c r="B45" s="5" t="s">
        <v>9</v>
      </c>
      <c r="C45" s="13" t="e">
        <f t="shared" si="7"/>
        <v>#DIV/0!</v>
      </c>
      <c r="D45" s="13" t="e">
        <f t="shared" si="8"/>
        <v>#DIV/0!</v>
      </c>
      <c r="E45" s="13" t="e">
        <f t="shared" si="9"/>
        <v>#DIV/0!</v>
      </c>
      <c r="F45" s="13" t="e">
        <f t="shared" si="10"/>
        <v>#DIV/0!</v>
      </c>
      <c r="G45" s="13" t="e">
        <f t="shared" si="11"/>
        <v>#DIV/0!</v>
      </c>
      <c r="H45" s="13" t="e">
        <f t="shared" si="12"/>
        <v>#DIV/0!</v>
      </c>
      <c r="I45" s="14" t="e">
        <f t="shared" si="13"/>
        <v>#DIV/0!</v>
      </c>
      <c r="L45" s="9"/>
    </row>
    <row r="46" spans="2:12" ht="15" customHeight="1" thickBot="1" x14ac:dyDescent="0.3">
      <c r="B46" s="6" t="s">
        <v>1</v>
      </c>
      <c r="C46" s="15" t="e">
        <f t="shared" si="7"/>
        <v>#DIV/0!</v>
      </c>
      <c r="D46" s="15" t="e">
        <f t="shared" si="8"/>
        <v>#DIV/0!</v>
      </c>
      <c r="E46" s="15" t="e">
        <f t="shared" si="9"/>
        <v>#DIV/0!</v>
      </c>
      <c r="F46" s="15" t="e">
        <f t="shared" si="10"/>
        <v>#DIV/0!</v>
      </c>
      <c r="G46" s="15" t="e">
        <f t="shared" si="11"/>
        <v>#DIV/0!</v>
      </c>
      <c r="H46" s="15" t="e">
        <f t="shared" si="12"/>
        <v>#DIV/0!</v>
      </c>
      <c r="I46" s="16" t="e">
        <f t="shared" si="13"/>
        <v>#DIV/0!</v>
      </c>
      <c r="L46" s="9"/>
    </row>
    <row r="47" spans="2:12" ht="15" customHeight="1" thickBot="1" x14ac:dyDescent="0.3">
      <c r="B47" s="5" t="s">
        <v>2</v>
      </c>
      <c r="C47" s="13" t="e">
        <f t="shared" si="7"/>
        <v>#DIV/0!</v>
      </c>
      <c r="D47" s="13" t="e">
        <f t="shared" si="8"/>
        <v>#DIV/0!</v>
      </c>
      <c r="E47" s="13" t="e">
        <f t="shared" si="9"/>
        <v>#DIV/0!</v>
      </c>
      <c r="F47" s="13" t="e">
        <f t="shared" si="10"/>
        <v>#DIV/0!</v>
      </c>
      <c r="G47" s="13" t="e">
        <f t="shared" si="11"/>
        <v>#DIV/0!</v>
      </c>
      <c r="H47" s="13" t="e">
        <f t="shared" si="12"/>
        <v>#DIV/0!</v>
      </c>
      <c r="I47" s="14" t="e">
        <f t="shared" si="13"/>
        <v>#DIV/0!</v>
      </c>
      <c r="L47" s="9"/>
    </row>
    <row r="48" spans="2:12" ht="15" customHeight="1" thickBot="1" x14ac:dyDescent="0.3">
      <c r="B48" s="6" t="s">
        <v>30</v>
      </c>
      <c r="C48" s="15" t="e">
        <f t="shared" si="7"/>
        <v>#DIV/0!</v>
      </c>
      <c r="D48" s="15" t="e">
        <f t="shared" si="8"/>
        <v>#DIV/0!</v>
      </c>
      <c r="E48" s="15" t="e">
        <f t="shared" si="9"/>
        <v>#DIV/0!</v>
      </c>
      <c r="F48" s="15" t="e">
        <f t="shared" si="10"/>
        <v>#DIV/0!</v>
      </c>
      <c r="G48" s="15" t="e">
        <f t="shared" si="11"/>
        <v>#DIV/0!</v>
      </c>
      <c r="H48" s="15" t="e">
        <f t="shared" si="12"/>
        <v>#DIV/0!</v>
      </c>
      <c r="I48" s="16" t="e">
        <f t="shared" si="13"/>
        <v>#DIV/0!</v>
      </c>
      <c r="L48" s="9"/>
    </row>
    <row r="49" spans="2:12" ht="15" customHeight="1" thickBot="1" x14ac:dyDescent="0.3">
      <c r="B49" s="5" t="s">
        <v>3</v>
      </c>
      <c r="C49" s="13" t="e">
        <f t="shared" si="7"/>
        <v>#DIV/0!</v>
      </c>
      <c r="D49" s="13" t="e">
        <f t="shared" si="8"/>
        <v>#DIV/0!</v>
      </c>
      <c r="E49" s="13" t="e">
        <f t="shared" si="9"/>
        <v>#DIV/0!</v>
      </c>
      <c r="F49" s="13" t="e">
        <f t="shared" si="10"/>
        <v>#DIV/0!</v>
      </c>
      <c r="G49" s="13" t="e">
        <f t="shared" si="11"/>
        <v>#DIV/0!</v>
      </c>
      <c r="H49" s="13" t="e">
        <f t="shared" si="12"/>
        <v>#DIV/0!</v>
      </c>
      <c r="I49" s="14" t="e">
        <f t="shared" si="13"/>
        <v>#DIV/0!</v>
      </c>
      <c r="L49" s="9"/>
    </row>
    <row r="50" spans="2:12" ht="15" customHeight="1" thickBot="1" x14ac:dyDescent="0.3">
      <c r="B50" s="6" t="s">
        <v>11</v>
      </c>
      <c r="C50" s="15" t="e">
        <f t="shared" si="7"/>
        <v>#DIV/0!</v>
      </c>
      <c r="D50" s="15" t="e">
        <f t="shared" si="8"/>
        <v>#DIV/0!</v>
      </c>
      <c r="E50" s="15" t="e">
        <f t="shared" si="9"/>
        <v>#DIV/0!</v>
      </c>
      <c r="F50" s="15" t="e">
        <f t="shared" si="10"/>
        <v>#DIV/0!</v>
      </c>
      <c r="G50" s="15" t="e">
        <f t="shared" si="11"/>
        <v>#DIV/0!</v>
      </c>
      <c r="H50" s="15" t="e">
        <f t="shared" si="12"/>
        <v>#DIV/0!</v>
      </c>
      <c r="I50" s="16" t="e">
        <f t="shared" si="13"/>
        <v>#DIV/0!</v>
      </c>
      <c r="L50" s="9"/>
    </row>
    <row r="51" spans="2:12" ht="15" customHeight="1" thickBot="1" x14ac:dyDescent="0.3">
      <c r="B51" s="5" t="s">
        <v>4</v>
      </c>
      <c r="C51" s="13" t="e">
        <f t="shared" si="7"/>
        <v>#DIV/0!</v>
      </c>
      <c r="D51" s="13" t="e">
        <f t="shared" si="8"/>
        <v>#DIV/0!</v>
      </c>
      <c r="E51" s="13" t="e">
        <f t="shared" si="9"/>
        <v>#DIV/0!</v>
      </c>
      <c r="F51" s="13" t="e">
        <f t="shared" si="10"/>
        <v>#DIV/0!</v>
      </c>
      <c r="G51" s="13" t="e">
        <f t="shared" si="11"/>
        <v>#DIV/0!</v>
      </c>
      <c r="H51" s="13" t="e">
        <f t="shared" si="12"/>
        <v>#DIV/0!</v>
      </c>
      <c r="I51" s="14" t="e">
        <f t="shared" si="13"/>
        <v>#DIV/0!</v>
      </c>
      <c r="L51" s="9"/>
    </row>
    <row r="52" spans="2:12" ht="15" customHeight="1" thickBot="1" x14ac:dyDescent="0.3">
      <c r="B52" s="2"/>
      <c r="C52" s="3"/>
      <c r="D52" s="3"/>
      <c r="E52" s="3"/>
      <c r="F52" s="3"/>
      <c r="G52" s="3"/>
      <c r="H52" s="3"/>
      <c r="I52" s="4"/>
      <c r="J52" s="4"/>
    </row>
    <row r="53" spans="2:12" ht="21" customHeight="1" thickBot="1" x14ac:dyDescent="0.3">
      <c r="B53" s="414" t="s">
        <v>28</v>
      </c>
      <c r="C53" s="415"/>
      <c r="D53" s="415"/>
      <c r="E53" s="415"/>
      <c r="F53" s="415"/>
      <c r="G53" s="415"/>
      <c r="H53" s="415"/>
      <c r="I53" s="415"/>
    </row>
    <row r="54" spans="2:12" s="37" customFormat="1" ht="18" thickBot="1" x14ac:dyDescent="0.3">
      <c r="B54" s="38" t="s">
        <v>8</v>
      </c>
      <c r="C54" s="39">
        <f>$C$12</f>
        <v>2015</v>
      </c>
      <c r="D54" s="39">
        <f>$D$12</f>
        <v>2016</v>
      </c>
      <c r="E54" s="39">
        <f>$E$12</f>
        <v>2017</v>
      </c>
      <c r="F54" s="39">
        <f>$F$12</f>
        <v>2018</v>
      </c>
      <c r="G54" s="41">
        <f>$G$12</f>
        <v>2019</v>
      </c>
      <c r="H54" s="41">
        <f>$H$12</f>
        <v>2020</v>
      </c>
      <c r="I54" s="39" t="s">
        <v>5</v>
      </c>
    </row>
    <row r="55" spans="2:12" ht="15" customHeight="1" thickBot="1" x14ac:dyDescent="0.3">
      <c r="B55" s="5" t="s">
        <v>10</v>
      </c>
      <c r="C55" s="7" t="s">
        <v>6</v>
      </c>
      <c r="D55" s="7" t="e">
        <f>(D43-C43)/C43</f>
        <v>#DIV/0!</v>
      </c>
      <c r="E55" s="7" t="e">
        <f t="shared" ref="E55:H63" si="14">(E43-D43)/D43</f>
        <v>#DIV/0!</v>
      </c>
      <c r="F55" s="7" t="e">
        <f t="shared" si="14"/>
        <v>#DIV/0!</v>
      </c>
      <c r="G55" s="17" t="e">
        <f t="shared" si="14"/>
        <v>#DIV/0!</v>
      </c>
      <c r="H55" s="17" t="e">
        <f t="shared" si="14"/>
        <v>#DIV/0!</v>
      </c>
      <c r="I55" s="8" t="e">
        <f>AVERAGE(D55:H55)</f>
        <v>#DIV/0!</v>
      </c>
      <c r="L55" s="9"/>
    </row>
    <row r="56" spans="2:12" ht="15" customHeight="1" thickBot="1" x14ac:dyDescent="0.3">
      <c r="B56" s="6" t="s">
        <v>0</v>
      </c>
      <c r="C56" s="10" t="s">
        <v>6</v>
      </c>
      <c r="D56" s="10" t="e">
        <f t="shared" ref="D56:E63" si="15">(D44-C44)/C44</f>
        <v>#DIV/0!</v>
      </c>
      <c r="E56" s="10" t="e">
        <f t="shared" si="15"/>
        <v>#DIV/0!</v>
      </c>
      <c r="F56" s="10" t="e">
        <f t="shared" si="14"/>
        <v>#DIV/0!</v>
      </c>
      <c r="G56" s="18" t="e">
        <f t="shared" si="14"/>
        <v>#DIV/0!</v>
      </c>
      <c r="H56" s="18" t="e">
        <f t="shared" si="14"/>
        <v>#DIV/0!</v>
      </c>
      <c r="I56" s="11" t="e">
        <f t="shared" ref="I56:I63" si="16">AVERAGE(D56:H56)</f>
        <v>#DIV/0!</v>
      </c>
      <c r="L56" s="9"/>
    </row>
    <row r="57" spans="2:12" ht="15" customHeight="1" thickBot="1" x14ac:dyDescent="0.3">
      <c r="B57" s="5" t="s">
        <v>9</v>
      </c>
      <c r="C57" s="7" t="s">
        <v>6</v>
      </c>
      <c r="D57" s="7" t="e">
        <f t="shared" si="15"/>
        <v>#DIV/0!</v>
      </c>
      <c r="E57" s="7" t="e">
        <f t="shared" si="15"/>
        <v>#DIV/0!</v>
      </c>
      <c r="F57" s="7" t="e">
        <f t="shared" si="14"/>
        <v>#DIV/0!</v>
      </c>
      <c r="G57" s="17" t="e">
        <f t="shared" si="14"/>
        <v>#DIV/0!</v>
      </c>
      <c r="H57" s="17" t="e">
        <f t="shared" si="14"/>
        <v>#DIV/0!</v>
      </c>
      <c r="I57" s="8" t="e">
        <f t="shared" si="16"/>
        <v>#DIV/0!</v>
      </c>
      <c r="L57" s="9"/>
    </row>
    <row r="58" spans="2:12" ht="15" customHeight="1" thickBot="1" x14ac:dyDescent="0.3">
      <c r="B58" s="6" t="s">
        <v>1</v>
      </c>
      <c r="C58" s="10" t="s">
        <v>6</v>
      </c>
      <c r="D58" s="10" t="e">
        <f t="shared" si="15"/>
        <v>#DIV/0!</v>
      </c>
      <c r="E58" s="10" t="e">
        <f t="shared" si="15"/>
        <v>#DIV/0!</v>
      </c>
      <c r="F58" s="10" t="e">
        <f t="shared" si="14"/>
        <v>#DIV/0!</v>
      </c>
      <c r="G58" s="18" t="e">
        <f t="shared" si="14"/>
        <v>#DIV/0!</v>
      </c>
      <c r="H58" s="18" t="e">
        <f t="shared" si="14"/>
        <v>#DIV/0!</v>
      </c>
      <c r="I58" s="11" t="e">
        <f t="shared" si="16"/>
        <v>#DIV/0!</v>
      </c>
      <c r="L58" s="9"/>
    </row>
    <row r="59" spans="2:12" ht="15" customHeight="1" thickBot="1" x14ac:dyDescent="0.3">
      <c r="B59" s="5" t="s">
        <v>2</v>
      </c>
      <c r="C59" s="7" t="s">
        <v>6</v>
      </c>
      <c r="D59" s="7" t="e">
        <f t="shared" si="15"/>
        <v>#DIV/0!</v>
      </c>
      <c r="E59" s="7" t="e">
        <f t="shared" si="15"/>
        <v>#DIV/0!</v>
      </c>
      <c r="F59" s="7" t="e">
        <f t="shared" si="14"/>
        <v>#DIV/0!</v>
      </c>
      <c r="G59" s="17" t="e">
        <f t="shared" si="14"/>
        <v>#DIV/0!</v>
      </c>
      <c r="H59" s="17" t="e">
        <f t="shared" si="14"/>
        <v>#DIV/0!</v>
      </c>
      <c r="I59" s="8" t="e">
        <f t="shared" si="16"/>
        <v>#DIV/0!</v>
      </c>
      <c r="L59" s="9"/>
    </row>
    <row r="60" spans="2:12" ht="15" customHeight="1" thickBot="1" x14ac:dyDescent="0.3">
      <c r="B60" s="6" t="s">
        <v>30</v>
      </c>
      <c r="C60" s="10" t="s">
        <v>6</v>
      </c>
      <c r="D60" s="10" t="e">
        <f t="shared" si="15"/>
        <v>#DIV/0!</v>
      </c>
      <c r="E60" s="10" t="e">
        <f t="shared" si="15"/>
        <v>#DIV/0!</v>
      </c>
      <c r="F60" s="10" t="e">
        <f t="shared" si="14"/>
        <v>#DIV/0!</v>
      </c>
      <c r="G60" s="18" t="e">
        <f t="shared" si="14"/>
        <v>#DIV/0!</v>
      </c>
      <c r="H60" s="18" t="e">
        <f t="shared" si="14"/>
        <v>#DIV/0!</v>
      </c>
      <c r="I60" s="11" t="e">
        <f t="shared" si="16"/>
        <v>#DIV/0!</v>
      </c>
      <c r="L60" s="9"/>
    </row>
    <row r="61" spans="2:12" ht="15" customHeight="1" thickBot="1" x14ac:dyDescent="0.3">
      <c r="B61" s="5" t="s">
        <v>3</v>
      </c>
      <c r="C61" s="7" t="s">
        <v>6</v>
      </c>
      <c r="D61" s="7" t="e">
        <f t="shared" si="15"/>
        <v>#DIV/0!</v>
      </c>
      <c r="E61" s="7" t="e">
        <f t="shared" si="15"/>
        <v>#DIV/0!</v>
      </c>
      <c r="F61" s="7" t="e">
        <f t="shared" si="14"/>
        <v>#DIV/0!</v>
      </c>
      <c r="G61" s="17" t="e">
        <f t="shared" si="14"/>
        <v>#DIV/0!</v>
      </c>
      <c r="H61" s="17" t="e">
        <f t="shared" si="14"/>
        <v>#DIV/0!</v>
      </c>
      <c r="I61" s="8" t="e">
        <f t="shared" si="16"/>
        <v>#DIV/0!</v>
      </c>
      <c r="L61" s="9"/>
    </row>
    <row r="62" spans="2:12" ht="15" customHeight="1" thickBot="1" x14ac:dyDescent="0.3">
      <c r="B62" s="6" t="s">
        <v>11</v>
      </c>
      <c r="C62" s="10" t="s">
        <v>6</v>
      </c>
      <c r="D62" s="10" t="e">
        <f t="shared" si="15"/>
        <v>#DIV/0!</v>
      </c>
      <c r="E62" s="10" t="e">
        <f t="shared" si="15"/>
        <v>#DIV/0!</v>
      </c>
      <c r="F62" s="10" t="e">
        <f t="shared" si="14"/>
        <v>#DIV/0!</v>
      </c>
      <c r="G62" s="18" t="e">
        <f t="shared" si="14"/>
        <v>#DIV/0!</v>
      </c>
      <c r="H62" s="18" t="e">
        <f t="shared" si="14"/>
        <v>#DIV/0!</v>
      </c>
      <c r="I62" s="11" t="e">
        <f t="shared" si="16"/>
        <v>#DIV/0!</v>
      </c>
      <c r="L62" s="9"/>
    </row>
    <row r="63" spans="2:12" ht="15" customHeight="1" thickBot="1" x14ac:dyDescent="0.3">
      <c r="B63" s="5" t="s">
        <v>4</v>
      </c>
      <c r="C63" s="7" t="s">
        <v>6</v>
      </c>
      <c r="D63" s="7" t="e">
        <f t="shared" si="15"/>
        <v>#DIV/0!</v>
      </c>
      <c r="E63" s="7" t="e">
        <f t="shared" si="15"/>
        <v>#DIV/0!</v>
      </c>
      <c r="F63" s="7" t="e">
        <f t="shared" si="14"/>
        <v>#DIV/0!</v>
      </c>
      <c r="G63" s="17" t="e">
        <f t="shared" si="14"/>
        <v>#DIV/0!</v>
      </c>
      <c r="H63" s="17" t="e">
        <f t="shared" si="14"/>
        <v>#DIV/0!</v>
      </c>
      <c r="I63" s="8" t="e">
        <f t="shared" si="16"/>
        <v>#DIV/0!</v>
      </c>
      <c r="L63" s="9"/>
    </row>
    <row r="64" spans="2:12" ht="15" customHeight="1" x14ac:dyDescent="0.25"/>
    <row r="65" spans="2:12" ht="21" customHeight="1" x14ac:dyDescent="0.25">
      <c r="B65" s="416" t="s">
        <v>75</v>
      </c>
      <c r="C65" s="417"/>
      <c r="D65" s="417"/>
      <c r="E65" s="417"/>
      <c r="F65" s="417"/>
      <c r="G65" s="417"/>
      <c r="H65" s="417"/>
      <c r="I65" s="417"/>
      <c r="J65" s="417"/>
      <c r="K65" s="417"/>
      <c r="L65" s="417"/>
    </row>
    <row r="66" spans="2:12" s="37" customFormat="1" ht="18" thickBot="1" x14ac:dyDescent="0.3">
      <c r="B66" s="38" t="s">
        <v>17</v>
      </c>
      <c r="C66" s="119" t="s">
        <v>27</v>
      </c>
      <c r="D66" s="119" t="s">
        <v>18</v>
      </c>
      <c r="E66" s="38" t="s">
        <v>14</v>
      </c>
      <c r="F66" s="418" t="s">
        <v>23</v>
      </c>
      <c r="G66" s="419"/>
      <c r="H66" s="419"/>
      <c r="I66" s="419"/>
      <c r="J66" s="419"/>
      <c r="K66" s="419"/>
      <c r="L66" s="420"/>
    </row>
    <row r="67" spans="2:12" ht="15" customHeight="1" thickBot="1" x14ac:dyDescent="0.3">
      <c r="B67" s="5" t="s">
        <v>10</v>
      </c>
      <c r="C67" s="7" t="e">
        <f t="shared" ref="C67:C75" si="17">I26</f>
        <v>#DIV/0!</v>
      </c>
      <c r="D67" s="7" t="e">
        <f t="shared" ref="D67:D75" si="18">I55</f>
        <v>#DIV/0!</v>
      </c>
      <c r="E67" s="57"/>
      <c r="F67" s="411"/>
      <c r="G67" s="412"/>
      <c r="H67" s="412"/>
      <c r="I67" s="412"/>
      <c r="J67" s="412"/>
      <c r="K67" s="412"/>
      <c r="L67" s="413"/>
    </row>
    <row r="68" spans="2:12" ht="15" customHeight="1" thickBot="1" x14ac:dyDescent="0.3">
      <c r="B68" s="6" t="s">
        <v>0</v>
      </c>
      <c r="C68" s="10" t="e">
        <f t="shared" si="17"/>
        <v>#DIV/0!</v>
      </c>
      <c r="D68" s="10" t="e">
        <f t="shared" si="18"/>
        <v>#DIV/0!</v>
      </c>
      <c r="E68" s="57"/>
      <c r="F68" s="411"/>
      <c r="G68" s="412"/>
      <c r="H68" s="412"/>
      <c r="I68" s="412"/>
      <c r="J68" s="412"/>
      <c r="K68" s="412"/>
      <c r="L68" s="413"/>
    </row>
    <row r="69" spans="2:12" ht="15" customHeight="1" thickBot="1" x14ac:dyDescent="0.3">
      <c r="B69" s="5" t="s">
        <v>9</v>
      </c>
      <c r="C69" s="7" t="e">
        <f t="shared" si="17"/>
        <v>#DIV/0!</v>
      </c>
      <c r="D69" s="7" t="e">
        <f t="shared" si="18"/>
        <v>#DIV/0!</v>
      </c>
      <c r="E69" s="57"/>
      <c r="F69" s="411"/>
      <c r="G69" s="412"/>
      <c r="H69" s="412"/>
      <c r="I69" s="412"/>
      <c r="J69" s="412"/>
      <c r="K69" s="412"/>
      <c r="L69" s="413"/>
    </row>
    <row r="70" spans="2:12" ht="15" customHeight="1" thickBot="1" x14ac:dyDescent="0.3">
      <c r="B70" s="6" t="s">
        <v>1</v>
      </c>
      <c r="C70" s="10" t="e">
        <f t="shared" si="17"/>
        <v>#DIV/0!</v>
      </c>
      <c r="D70" s="10" t="e">
        <f t="shared" si="18"/>
        <v>#DIV/0!</v>
      </c>
      <c r="E70" s="57"/>
      <c r="F70" s="411"/>
      <c r="G70" s="412"/>
      <c r="H70" s="412"/>
      <c r="I70" s="412"/>
      <c r="J70" s="412"/>
      <c r="K70" s="412"/>
      <c r="L70" s="413"/>
    </row>
    <row r="71" spans="2:12" ht="15" customHeight="1" thickBot="1" x14ac:dyDescent="0.3">
      <c r="B71" s="5" t="s">
        <v>2</v>
      </c>
      <c r="C71" s="7" t="e">
        <f t="shared" si="17"/>
        <v>#DIV/0!</v>
      </c>
      <c r="D71" s="7" t="e">
        <f t="shared" si="18"/>
        <v>#DIV/0!</v>
      </c>
      <c r="E71" s="57"/>
      <c r="F71" s="411"/>
      <c r="G71" s="412"/>
      <c r="H71" s="412"/>
      <c r="I71" s="412"/>
      <c r="J71" s="412"/>
      <c r="K71" s="412"/>
      <c r="L71" s="413"/>
    </row>
    <row r="72" spans="2:12" ht="15" customHeight="1" thickBot="1" x14ac:dyDescent="0.3">
      <c r="B72" s="6" t="s">
        <v>30</v>
      </c>
      <c r="C72" s="10" t="e">
        <f t="shared" si="17"/>
        <v>#DIV/0!</v>
      </c>
      <c r="D72" s="10" t="e">
        <f t="shared" si="18"/>
        <v>#DIV/0!</v>
      </c>
      <c r="E72" s="57"/>
      <c r="F72" s="411"/>
      <c r="G72" s="412"/>
      <c r="H72" s="412"/>
      <c r="I72" s="412"/>
      <c r="J72" s="412"/>
      <c r="K72" s="412"/>
      <c r="L72" s="413"/>
    </row>
    <row r="73" spans="2:12" ht="15" customHeight="1" thickBot="1" x14ac:dyDescent="0.3">
      <c r="B73" s="5" t="s">
        <v>3</v>
      </c>
      <c r="C73" s="7" t="e">
        <f t="shared" si="17"/>
        <v>#DIV/0!</v>
      </c>
      <c r="D73" s="7" t="e">
        <f t="shared" si="18"/>
        <v>#DIV/0!</v>
      </c>
      <c r="E73" s="57"/>
      <c r="F73" s="411"/>
      <c r="G73" s="412"/>
      <c r="H73" s="412"/>
      <c r="I73" s="412"/>
      <c r="J73" s="412"/>
      <c r="K73" s="412"/>
      <c r="L73" s="413"/>
    </row>
    <row r="74" spans="2:12" ht="15" customHeight="1" thickBot="1" x14ac:dyDescent="0.3">
      <c r="B74" s="6" t="s">
        <v>11</v>
      </c>
      <c r="C74" s="10" t="e">
        <f t="shared" si="17"/>
        <v>#DIV/0!</v>
      </c>
      <c r="D74" s="10" t="e">
        <f t="shared" si="18"/>
        <v>#DIV/0!</v>
      </c>
      <c r="E74" s="57"/>
      <c r="F74" s="411"/>
      <c r="G74" s="412"/>
      <c r="H74" s="412"/>
      <c r="I74" s="412"/>
      <c r="J74" s="412"/>
      <c r="K74" s="412"/>
      <c r="L74" s="413"/>
    </row>
    <row r="75" spans="2:12" ht="15" customHeight="1" thickBot="1" x14ac:dyDescent="0.3">
      <c r="B75" s="5" t="s">
        <v>4</v>
      </c>
      <c r="C75" s="7" t="e">
        <f t="shared" si="17"/>
        <v>#DIV/0!</v>
      </c>
      <c r="D75" s="7" t="e">
        <f t="shared" si="18"/>
        <v>#DIV/0!</v>
      </c>
      <c r="E75" s="57"/>
      <c r="F75" s="411"/>
      <c r="G75" s="412"/>
      <c r="H75" s="412"/>
      <c r="I75" s="412"/>
      <c r="J75" s="412"/>
      <c r="K75" s="412"/>
      <c r="L75" s="413"/>
    </row>
    <row r="76" spans="2:12" ht="15" customHeight="1" thickBot="1" x14ac:dyDescent="0.3"/>
    <row r="77" spans="2:12" ht="21" customHeight="1" thickBot="1" x14ac:dyDescent="0.3">
      <c r="B77" s="434" t="s">
        <v>21</v>
      </c>
      <c r="C77" s="435"/>
      <c r="D77" s="435"/>
      <c r="E77" s="436"/>
      <c r="I77" s="25"/>
      <c r="J77" s="25"/>
      <c r="K77" s="25"/>
    </row>
    <row r="78" spans="2:12" s="37" customFormat="1" ht="18" thickBot="1" x14ac:dyDescent="0.3">
      <c r="B78" s="38" t="s">
        <v>8</v>
      </c>
      <c r="C78" s="39" t="s">
        <v>5</v>
      </c>
      <c r="D78" s="39">
        <f>H12+1</f>
        <v>2021</v>
      </c>
      <c r="E78" s="39">
        <f>D78+10</f>
        <v>2031</v>
      </c>
      <c r="F78" s="42"/>
      <c r="H78" s="25"/>
      <c r="I78" s="25"/>
      <c r="J78" s="25"/>
      <c r="K78" s="25"/>
    </row>
    <row r="79" spans="2:12" ht="15" customHeight="1" thickBot="1" x14ac:dyDescent="0.3">
      <c r="B79" s="5" t="s">
        <v>10</v>
      </c>
      <c r="C79" s="12" t="e">
        <f>I13</f>
        <v>#DIV/0!</v>
      </c>
      <c r="D79" s="12" t="e">
        <f t="shared" ref="D79:D87" si="19">C79*(1+$E67)</f>
        <v>#DIV/0!</v>
      </c>
      <c r="E79" s="19" t="e">
        <f t="shared" ref="E79:E87" si="20">D79*(1+$E67)^10</f>
        <v>#DIV/0!</v>
      </c>
      <c r="G79" s="433" t="s">
        <v>68</v>
      </c>
      <c r="H79" s="433"/>
      <c r="I79" s="433"/>
      <c r="J79" s="433"/>
      <c r="K79" s="433"/>
    </row>
    <row r="80" spans="2:12" ht="15" customHeight="1" thickBot="1" x14ac:dyDescent="0.3">
      <c r="B80" s="6" t="s">
        <v>0</v>
      </c>
      <c r="C80" s="20" t="e">
        <f t="shared" ref="C80:C87" si="21">I14</f>
        <v>#DIV/0!</v>
      </c>
      <c r="D80" s="20" t="e">
        <f t="shared" si="19"/>
        <v>#DIV/0!</v>
      </c>
      <c r="E80" s="21" t="e">
        <f t="shared" si="20"/>
        <v>#DIV/0!</v>
      </c>
      <c r="G80" s="433"/>
      <c r="H80" s="433"/>
      <c r="I80" s="433"/>
      <c r="J80" s="433"/>
      <c r="K80" s="433"/>
    </row>
    <row r="81" spans="2:11" ht="15" customHeight="1" thickBot="1" x14ac:dyDescent="0.3">
      <c r="B81" s="5" t="s">
        <v>9</v>
      </c>
      <c r="C81" s="12" t="e">
        <f t="shared" si="21"/>
        <v>#DIV/0!</v>
      </c>
      <c r="D81" s="12" t="e">
        <f t="shared" si="19"/>
        <v>#DIV/0!</v>
      </c>
      <c r="E81" s="19" t="e">
        <f t="shared" si="20"/>
        <v>#DIV/0!</v>
      </c>
      <c r="G81" s="433"/>
      <c r="H81" s="433"/>
      <c r="I81" s="433"/>
      <c r="J81" s="433"/>
      <c r="K81" s="433"/>
    </row>
    <row r="82" spans="2:11" ht="15" customHeight="1" thickBot="1" x14ac:dyDescent="0.3">
      <c r="B82" s="6" t="s">
        <v>1</v>
      </c>
      <c r="C82" s="20" t="e">
        <f t="shared" si="21"/>
        <v>#DIV/0!</v>
      </c>
      <c r="D82" s="22" t="e">
        <f t="shared" si="19"/>
        <v>#DIV/0!</v>
      </c>
      <c r="E82" s="21" t="e">
        <f t="shared" si="20"/>
        <v>#DIV/0!</v>
      </c>
      <c r="G82" s="485" t="s">
        <v>67</v>
      </c>
      <c r="H82" s="485"/>
      <c r="I82" s="485"/>
      <c r="J82" s="485"/>
      <c r="K82" s="485"/>
    </row>
    <row r="83" spans="2:11" ht="15" customHeight="1" thickBot="1" x14ac:dyDescent="0.3">
      <c r="B83" s="5" t="s">
        <v>2</v>
      </c>
      <c r="C83" s="12" t="e">
        <f t="shared" si="21"/>
        <v>#DIV/0!</v>
      </c>
      <c r="D83" s="12" t="e">
        <f t="shared" si="19"/>
        <v>#DIV/0!</v>
      </c>
      <c r="E83" s="19" t="e">
        <f t="shared" si="20"/>
        <v>#DIV/0!</v>
      </c>
      <c r="G83" s="485"/>
      <c r="H83" s="485"/>
      <c r="I83" s="485"/>
      <c r="J83" s="485"/>
      <c r="K83" s="485"/>
    </row>
    <row r="84" spans="2:11" ht="15" customHeight="1" thickBot="1" x14ac:dyDescent="0.3">
      <c r="B84" s="6" t="s">
        <v>30</v>
      </c>
      <c r="C84" s="20" t="e">
        <f t="shared" si="21"/>
        <v>#DIV/0!</v>
      </c>
      <c r="D84" s="20" t="e">
        <f t="shared" si="19"/>
        <v>#DIV/0!</v>
      </c>
      <c r="E84" s="21" t="e">
        <f t="shared" si="20"/>
        <v>#DIV/0!</v>
      </c>
      <c r="G84" s="485"/>
      <c r="H84" s="485"/>
      <c r="I84" s="485"/>
      <c r="J84" s="485"/>
      <c r="K84" s="485"/>
    </row>
    <row r="85" spans="2:11" ht="15" customHeight="1" thickBot="1" x14ac:dyDescent="0.3">
      <c r="B85" s="5" t="s">
        <v>3</v>
      </c>
      <c r="C85" s="12" t="e">
        <f t="shared" si="21"/>
        <v>#DIV/0!</v>
      </c>
      <c r="D85" s="12" t="e">
        <f t="shared" si="19"/>
        <v>#DIV/0!</v>
      </c>
      <c r="E85" s="19" t="e">
        <f t="shared" si="20"/>
        <v>#DIV/0!</v>
      </c>
      <c r="G85" s="485"/>
      <c r="H85" s="485"/>
      <c r="I85" s="485"/>
      <c r="J85" s="485"/>
      <c r="K85" s="485"/>
    </row>
    <row r="86" spans="2:11" ht="15" customHeight="1" thickBot="1" x14ac:dyDescent="0.3">
      <c r="B86" s="6" t="s">
        <v>11</v>
      </c>
      <c r="C86" s="20" t="e">
        <f t="shared" si="21"/>
        <v>#DIV/0!</v>
      </c>
      <c r="D86" s="20" t="e">
        <f t="shared" si="19"/>
        <v>#DIV/0!</v>
      </c>
      <c r="E86" s="21" t="e">
        <f t="shared" si="20"/>
        <v>#DIV/0!</v>
      </c>
      <c r="H86" s="52"/>
      <c r="I86" s="52"/>
      <c r="J86" s="52"/>
      <c r="K86" s="52"/>
    </row>
    <row r="87" spans="2:11" ht="15" customHeight="1" thickBot="1" x14ac:dyDescent="0.3">
      <c r="B87" s="5" t="s">
        <v>4</v>
      </c>
      <c r="C87" s="12" t="e">
        <f t="shared" si="21"/>
        <v>#DIV/0!</v>
      </c>
      <c r="D87" s="12" t="e">
        <f t="shared" si="19"/>
        <v>#DIV/0!</v>
      </c>
      <c r="E87" s="19" t="e">
        <f t="shared" si="20"/>
        <v>#DIV/0!</v>
      </c>
      <c r="H87" s="52"/>
      <c r="I87" s="52"/>
      <c r="J87" s="52"/>
      <c r="K87" s="52"/>
    </row>
    <row r="88" spans="2:11" ht="15" customHeight="1" thickBot="1" x14ac:dyDescent="0.3">
      <c r="H88" s="52"/>
      <c r="I88" s="52"/>
      <c r="J88" s="52"/>
      <c r="K88" s="52"/>
    </row>
    <row r="89" spans="2:11" ht="21" customHeight="1" thickBot="1" x14ac:dyDescent="0.3">
      <c r="B89" s="427" t="s">
        <v>20</v>
      </c>
      <c r="C89" s="429"/>
      <c r="G89" s="452" t="s">
        <v>37</v>
      </c>
      <c r="H89" s="453"/>
      <c r="I89" s="453"/>
      <c r="J89" s="453"/>
      <c r="K89" s="453"/>
    </row>
    <row r="90" spans="2:11" s="37" customFormat="1" ht="18" thickBot="1" x14ac:dyDescent="0.3">
      <c r="B90" s="38" t="s">
        <v>17</v>
      </c>
      <c r="C90" s="39" t="s">
        <v>19</v>
      </c>
      <c r="E90" s="28" t="s">
        <v>29</v>
      </c>
      <c r="G90" s="473" t="s">
        <v>31</v>
      </c>
      <c r="H90" s="474"/>
      <c r="I90" s="475"/>
      <c r="J90" s="40">
        <f>D78</f>
        <v>2021</v>
      </c>
      <c r="K90" s="40">
        <f>E78</f>
        <v>2031</v>
      </c>
    </row>
    <row r="91" spans="2:11" ht="15" customHeight="1" thickBot="1" x14ac:dyDescent="0.3">
      <c r="B91" s="5" t="s">
        <v>10</v>
      </c>
      <c r="C91" s="23">
        <v>16.920000000000002</v>
      </c>
      <c r="E91" s="29">
        <v>1940</v>
      </c>
      <c r="G91" s="469" t="s">
        <v>10</v>
      </c>
      <c r="H91" s="470"/>
      <c r="I91" s="471"/>
      <c r="J91" s="23" t="e">
        <f t="shared" ref="J91:J99" si="22">D79*C91/$E$91</f>
        <v>#DIV/0!</v>
      </c>
      <c r="K91" s="23" t="e">
        <f t="shared" ref="K91:K99" si="23">E79*C91/$E$91</f>
        <v>#DIV/0!</v>
      </c>
    </row>
    <row r="92" spans="2:11" ht="15" customHeight="1" thickBot="1" x14ac:dyDescent="0.3">
      <c r="B92" s="6" t="s">
        <v>0</v>
      </c>
      <c r="C92" s="24">
        <v>10.18</v>
      </c>
      <c r="G92" s="441" t="s">
        <v>0</v>
      </c>
      <c r="H92" s="442"/>
      <c r="I92" s="443"/>
      <c r="J92" s="120" t="e">
        <f t="shared" si="22"/>
        <v>#DIV/0!</v>
      </c>
      <c r="K92" s="120" t="e">
        <f t="shared" si="23"/>
        <v>#DIV/0!</v>
      </c>
    </row>
    <row r="93" spans="2:11" ht="15" customHeight="1" thickBot="1" x14ac:dyDescent="0.3">
      <c r="B93" s="5" t="s">
        <v>9</v>
      </c>
      <c r="C93" s="23">
        <v>7.33</v>
      </c>
      <c r="G93" s="469" t="s">
        <v>9</v>
      </c>
      <c r="H93" s="470"/>
      <c r="I93" s="471"/>
      <c r="J93" s="23" t="e">
        <f t="shared" si="22"/>
        <v>#DIV/0!</v>
      </c>
      <c r="K93" s="23" t="e">
        <f t="shared" si="23"/>
        <v>#DIV/0!</v>
      </c>
    </row>
    <row r="94" spans="2:11" ht="15" customHeight="1" thickBot="1" x14ac:dyDescent="0.3">
      <c r="B94" s="6" t="s">
        <v>1</v>
      </c>
      <c r="C94" s="24">
        <v>2</v>
      </c>
      <c r="G94" s="441" t="s">
        <v>1</v>
      </c>
      <c r="H94" s="442"/>
      <c r="I94" s="443"/>
      <c r="J94" s="120" t="e">
        <f t="shared" si="22"/>
        <v>#DIV/0!</v>
      </c>
      <c r="K94" s="120" t="e">
        <f t="shared" si="23"/>
        <v>#DIV/0!</v>
      </c>
    </row>
    <row r="95" spans="2:11" ht="15" customHeight="1" thickBot="1" x14ac:dyDescent="0.3">
      <c r="B95" s="5" t="s">
        <v>2</v>
      </c>
      <c r="C95" s="23">
        <v>5.43</v>
      </c>
      <c r="G95" s="469" t="s">
        <v>2</v>
      </c>
      <c r="H95" s="470"/>
      <c r="I95" s="471"/>
      <c r="J95" s="23" t="e">
        <f t="shared" si="22"/>
        <v>#DIV/0!</v>
      </c>
      <c r="K95" s="23" t="e">
        <f t="shared" si="23"/>
        <v>#DIV/0!</v>
      </c>
    </row>
    <row r="96" spans="2:11" ht="15" customHeight="1" thickBot="1" x14ac:dyDescent="0.3">
      <c r="B96" s="6" t="s">
        <v>30</v>
      </c>
      <c r="C96" s="24">
        <v>1.62</v>
      </c>
      <c r="G96" s="441" t="s">
        <v>30</v>
      </c>
      <c r="H96" s="442"/>
      <c r="I96" s="443"/>
      <c r="J96" s="120" t="e">
        <f t="shared" si="22"/>
        <v>#DIV/0!</v>
      </c>
      <c r="K96" s="120" t="e">
        <f t="shared" si="23"/>
        <v>#DIV/0!</v>
      </c>
    </row>
    <row r="97" spans="2:14" ht="15" customHeight="1" thickBot="1" x14ac:dyDescent="0.3">
      <c r="B97" s="5" t="s">
        <v>3</v>
      </c>
      <c r="C97" s="23">
        <v>8.89</v>
      </c>
      <c r="G97" s="469" t="s">
        <v>3</v>
      </c>
      <c r="H97" s="470"/>
      <c r="I97" s="471"/>
      <c r="J97" s="23" t="e">
        <f t="shared" si="22"/>
        <v>#DIV/0!</v>
      </c>
      <c r="K97" s="23" t="e">
        <f t="shared" si="23"/>
        <v>#DIV/0!</v>
      </c>
    </row>
    <row r="98" spans="2:14" ht="15" customHeight="1" thickBot="1" x14ac:dyDescent="0.3">
      <c r="B98" s="6" t="s">
        <v>11</v>
      </c>
      <c r="C98" s="24">
        <v>8.93</v>
      </c>
      <c r="G98" s="441" t="s">
        <v>11</v>
      </c>
      <c r="H98" s="442"/>
      <c r="I98" s="443"/>
      <c r="J98" s="120" t="e">
        <f t="shared" si="22"/>
        <v>#DIV/0!</v>
      </c>
      <c r="K98" s="120" t="e">
        <f t="shared" si="23"/>
        <v>#DIV/0!</v>
      </c>
    </row>
    <row r="99" spans="2:14" ht="15" customHeight="1" thickBot="1" x14ac:dyDescent="0.3">
      <c r="B99" s="5" t="s">
        <v>4</v>
      </c>
      <c r="C99" s="23">
        <v>5.03</v>
      </c>
      <c r="G99" s="469" t="s">
        <v>4</v>
      </c>
      <c r="H99" s="470"/>
      <c r="I99" s="471"/>
      <c r="J99" s="23" t="e">
        <f t="shared" si="22"/>
        <v>#DIV/0!</v>
      </c>
      <c r="K99" s="23" t="e">
        <f t="shared" si="23"/>
        <v>#DIV/0!</v>
      </c>
    </row>
    <row r="100" spans="2:14" ht="15" customHeight="1" thickBot="1" x14ac:dyDescent="0.3">
      <c r="B100" s="6" t="s">
        <v>122</v>
      </c>
      <c r="C100" s="24">
        <v>22</v>
      </c>
      <c r="G100" s="441" t="s">
        <v>122</v>
      </c>
      <c r="H100" s="442"/>
      <c r="I100" s="443"/>
      <c r="J100" s="120" t="e">
        <f>K100</f>
        <v>#DIV/0!</v>
      </c>
      <c r="K100" s="120" t="e">
        <f>H22*C100/$E$91</f>
        <v>#DIV/0!</v>
      </c>
    </row>
    <row r="101" spans="2:14" ht="15" customHeight="1" thickBot="1" x14ac:dyDescent="0.3">
      <c r="G101" s="476" t="s">
        <v>38</v>
      </c>
      <c r="H101" s="477"/>
      <c r="I101" s="478"/>
      <c r="J101" s="45">
        <v>1</v>
      </c>
      <c r="K101" s="45">
        <v>1</v>
      </c>
    </row>
    <row r="102" spans="2:14" ht="21.75" thickBot="1" x14ac:dyDescent="0.3">
      <c r="G102" s="479" t="s">
        <v>16</v>
      </c>
      <c r="H102" s="480"/>
      <c r="I102" s="481"/>
      <c r="J102" s="50">
        <f>IFERROR(ROUND(SUM(J91:J101),0),0)</f>
        <v>0</v>
      </c>
      <c r="K102" s="121">
        <f>IFERROR(ROUND(SUM(K91:K101),0),0)</f>
        <v>0</v>
      </c>
      <c r="M102" s="146"/>
      <c r="N102" s="145"/>
    </row>
    <row r="103" spans="2:14" ht="21" x14ac:dyDescent="0.25">
      <c r="G103" s="136"/>
      <c r="H103" s="136"/>
      <c r="I103" s="136"/>
      <c r="J103" s="137"/>
      <c r="K103" s="139"/>
    </row>
    <row r="104" spans="2:14" ht="20.100000000000001" customHeight="1" x14ac:dyDescent="0.25"/>
    <row r="105" spans="2:14" ht="24.95" customHeight="1" x14ac:dyDescent="0.25">
      <c r="B105" s="451" t="s">
        <v>137</v>
      </c>
      <c r="C105" s="451"/>
      <c r="D105" s="451"/>
      <c r="E105" s="451"/>
      <c r="F105" s="451"/>
      <c r="G105" s="451"/>
      <c r="H105" s="451"/>
      <c r="I105" s="451"/>
      <c r="J105" s="451"/>
      <c r="K105" s="451"/>
      <c r="L105" s="30"/>
      <c r="M105" s="30"/>
    </row>
    <row r="106" spans="2:14" ht="9" customHeight="1" x14ac:dyDescent="0.25"/>
    <row r="107" spans="2:14" ht="21" customHeight="1" thickBot="1" x14ac:dyDescent="0.3">
      <c r="B107" s="452" t="s">
        <v>140</v>
      </c>
      <c r="C107" s="453"/>
      <c r="D107" s="453"/>
      <c r="G107" s="409" t="s">
        <v>43</v>
      </c>
      <c r="H107" s="410"/>
      <c r="I107" s="410"/>
      <c r="J107" s="410"/>
      <c r="K107" s="410"/>
    </row>
    <row r="108" spans="2:14" ht="21" customHeight="1" thickBot="1" x14ac:dyDescent="0.3">
      <c r="B108" s="46" t="s">
        <v>42</v>
      </c>
      <c r="C108" s="47" t="s">
        <v>41</v>
      </c>
      <c r="D108" s="122">
        <f>ROUND(K102*13%,0)</f>
        <v>0</v>
      </c>
      <c r="G108" s="482" t="s">
        <v>44</v>
      </c>
      <c r="H108" s="483"/>
      <c r="I108" s="484"/>
      <c r="J108" s="47" t="s">
        <v>41</v>
      </c>
      <c r="K108" s="122">
        <f>IF($K$102&gt;45,4,IF($K$102&gt;30,3,IF($K$102&gt;0,2,0)))</f>
        <v>0</v>
      </c>
    </row>
    <row r="109" spans="2:14" ht="9" customHeight="1" thickBot="1" x14ac:dyDescent="0.3"/>
    <row r="110" spans="2:14" ht="15" customHeight="1" thickBot="1" x14ac:dyDescent="0.3">
      <c r="G110" s="444" t="s">
        <v>48</v>
      </c>
      <c r="H110" s="445"/>
      <c r="I110" s="135" t="s">
        <v>50</v>
      </c>
    </row>
    <row r="111" spans="2:14" x14ac:dyDescent="0.25">
      <c r="G111" s="446" t="s">
        <v>45</v>
      </c>
      <c r="H111" s="446"/>
      <c r="I111" s="49">
        <v>2</v>
      </c>
    </row>
    <row r="112" spans="2:14" x14ac:dyDescent="0.25">
      <c r="G112" s="447" t="s">
        <v>46</v>
      </c>
      <c r="H112" s="447"/>
      <c r="I112" s="48">
        <v>3</v>
      </c>
    </row>
    <row r="113" spans="2:13" x14ac:dyDescent="0.25">
      <c r="G113" s="447" t="s">
        <v>47</v>
      </c>
      <c r="H113" s="447"/>
      <c r="I113" s="48">
        <v>4</v>
      </c>
    </row>
    <row r="114" spans="2:13" x14ac:dyDescent="0.25">
      <c r="G114" s="138"/>
      <c r="H114" s="138"/>
      <c r="I114" s="138"/>
    </row>
    <row r="116" spans="2:13" ht="24.95" customHeight="1" x14ac:dyDescent="0.25">
      <c r="B116" s="51" t="s">
        <v>139</v>
      </c>
      <c r="L116" s="30"/>
      <c r="M116" s="30"/>
    </row>
    <row r="118" spans="2:13" ht="21" customHeight="1" thickBot="1" x14ac:dyDescent="0.3">
      <c r="B118" s="452" t="s">
        <v>51</v>
      </c>
      <c r="C118" s="453"/>
      <c r="D118" s="453"/>
      <c r="E118" s="453"/>
      <c r="F118" s="453"/>
      <c r="G118" s="453"/>
      <c r="H118" s="453"/>
      <c r="I118" s="453"/>
    </row>
    <row r="119" spans="2:13" ht="21" customHeight="1" x14ac:dyDescent="0.25">
      <c r="B119" s="316" t="s">
        <v>135</v>
      </c>
      <c r="C119" s="317"/>
      <c r="D119" s="317"/>
      <c r="E119" s="317"/>
      <c r="F119" s="318"/>
      <c r="G119" s="460" t="s">
        <v>56</v>
      </c>
      <c r="H119" s="461"/>
      <c r="I119" s="58"/>
    </row>
    <row r="120" spans="2:13" ht="21.75" thickBot="1" x14ac:dyDescent="0.3">
      <c r="B120" s="319"/>
      <c r="C120" s="320"/>
      <c r="D120" s="320"/>
      <c r="E120" s="320"/>
      <c r="F120" s="321"/>
      <c r="G120" s="462" t="s">
        <v>57</v>
      </c>
      <c r="H120" s="463"/>
      <c r="I120" s="59"/>
    </row>
    <row r="121" spans="2:13" ht="21" customHeight="1" x14ac:dyDescent="0.25">
      <c r="B121" s="316" t="s">
        <v>138</v>
      </c>
      <c r="C121" s="317"/>
      <c r="D121" s="317"/>
      <c r="E121" s="317"/>
      <c r="F121" s="318"/>
      <c r="G121" s="464" t="s">
        <v>76</v>
      </c>
      <c r="H121" s="465"/>
      <c r="I121" s="58"/>
    </row>
    <row r="122" spans="2:13" ht="21.75" thickBot="1" x14ac:dyDescent="0.3">
      <c r="B122" s="319"/>
      <c r="C122" s="320"/>
      <c r="D122" s="320"/>
      <c r="E122" s="320"/>
      <c r="F122" s="321"/>
      <c r="G122" s="458" t="s">
        <v>136</v>
      </c>
      <c r="H122" s="459"/>
      <c r="I122" s="59"/>
    </row>
    <row r="123" spans="2:13" ht="15" customHeight="1" thickBot="1" x14ac:dyDescent="0.3"/>
    <row r="124" spans="2:13" ht="16.5" thickBot="1" x14ac:dyDescent="0.3">
      <c r="B124" s="403" t="s">
        <v>66</v>
      </c>
      <c r="C124" s="404"/>
      <c r="D124" s="404"/>
      <c r="E124" s="404"/>
      <c r="F124" s="404"/>
      <c r="G124" s="404"/>
      <c r="H124" s="404"/>
      <c r="I124" s="405"/>
    </row>
    <row r="125" spans="2:13" ht="75" customHeight="1" thickBot="1" x14ac:dyDescent="0.3">
      <c r="B125" s="406"/>
      <c r="C125" s="407"/>
      <c r="D125" s="407"/>
      <c r="E125" s="407"/>
      <c r="F125" s="407"/>
      <c r="G125" s="407"/>
      <c r="H125" s="407"/>
      <c r="I125" s="408"/>
    </row>
  </sheetData>
  <sheetProtection algorithmName="SHA-512" hashValue="AvXIA0J3XLoX+MckMGN1fhLjlRv6SC2thlOqyVZT4BdRXYP7g3MDtrOi9qFXHITqrhW0mLJ8z0R79ohUPu+E6A==" saltValue="CpvGhyV1dVzG6W6Hm4AUQg==" spinCount="100000" sheet="1" objects="1" scenarios="1" selectLockedCells="1"/>
  <mergeCells count="59">
    <mergeCell ref="B77:E77"/>
    <mergeCell ref="F73:L73"/>
    <mergeCell ref="F74:L74"/>
    <mergeCell ref="B53:I53"/>
    <mergeCell ref="C1:I1"/>
    <mergeCell ref="B24:I24"/>
    <mergeCell ref="B36:I36"/>
    <mergeCell ref="B9:G9"/>
    <mergeCell ref="B41:I41"/>
    <mergeCell ref="C5:L5"/>
    <mergeCell ref="K37:L39"/>
    <mergeCell ref="B11:I11"/>
    <mergeCell ref="K8:L10"/>
    <mergeCell ref="K13:L17"/>
    <mergeCell ref="F67:L67"/>
    <mergeCell ref="F66:L66"/>
    <mergeCell ref="B65:L65"/>
    <mergeCell ref="F75:L75"/>
    <mergeCell ref="F72:L72"/>
    <mergeCell ref="F71:L71"/>
    <mergeCell ref="F70:L70"/>
    <mergeCell ref="F69:L69"/>
    <mergeCell ref="F68:L68"/>
    <mergeCell ref="G79:K81"/>
    <mergeCell ref="G82:K85"/>
    <mergeCell ref="B89:C89"/>
    <mergeCell ref="B107:D107"/>
    <mergeCell ref="B118:I118"/>
    <mergeCell ref="G90:I90"/>
    <mergeCell ref="B105:K105"/>
    <mergeCell ref="G111:H111"/>
    <mergeCell ref="G112:H112"/>
    <mergeCell ref="B119:F120"/>
    <mergeCell ref="B121:F122"/>
    <mergeCell ref="G89:K89"/>
    <mergeCell ref="G91:I91"/>
    <mergeCell ref="G92:I92"/>
    <mergeCell ref="G93:I93"/>
    <mergeCell ref="G113:H113"/>
    <mergeCell ref="G122:H122"/>
    <mergeCell ref="G119:H119"/>
    <mergeCell ref="G120:H120"/>
    <mergeCell ref="G121:H121"/>
    <mergeCell ref="D3:I3"/>
    <mergeCell ref="D4:E4"/>
    <mergeCell ref="B124:I124"/>
    <mergeCell ref="B125:I125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107:K107"/>
    <mergeCell ref="G108:I108"/>
    <mergeCell ref="G110:H110"/>
  </mergeCells>
  <pageMargins left="0.78740157480314965" right="0.78740157480314965" top="0.78740157480314965" bottom="0.98425196850393704" header="0.19685039370078741" footer="0.19685039370078741"/>
  <pageSetup scale="62" fitToHeight="0" orientation="portrait" verticalDpi="0" r:id="rId1"/>
  <headerFooter>
    <oddFooter>&amp;CMinisterio de Desarrollo Social y Familia - Policía de Investigaciones de Chile&amp;R&amp;P de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89F3C-D1D4-4348-BC37-C6E61A089C1C}">
  <sheetPr>
    <tabColor theme="5" tint="0.79998168889431442"/>
    <pageSetUpPr fitToPage="1"/>
  </sheetPr>
  <dimension ref="A1:O125"/>
  <sheetViews>
    <sheetView showGridLines="0" zoomScale="80" zoomScaleNormal="80" workbookViewId="0">
      <selection activeCell="C12" sqref="C12"/>
    </sheetView>
  </sheetViews>
  <sheetFormatPr baseColWidth="10" defaultColWidth="11.42578125" defaultRowHeight="15" x14ac:dyDescent="0.25"/>
  <cols>
    <col min="1" max="1" width="2.42578125" style="1" customWidth="1"/>
    <col min="2" max="2" width="28.7109375" style="1" customWidth="1"/>
    <col min="3" max="9" width="11.7109375" style="1" customWidth="1"/>
    <col min="10" max="10" width="8.7109375" style="1" bestFit="1" customWidth="1"/>
    <col min="11" max="11" width="8.7109375" style="1" customWidth="1"/>
    <col min="12" max="12" width="11.42578125" style="1" bestFit="1" customWidth="1"/>
    <col min="13" max="16384" width="11.42578125" style="1"/>
  </cols>
  <sheetData>
    <row r="1" spans="1:15" ht="55.5" customHeight="1" x14ac:dyDescent="0.25">
      <c r="C1" s="217" t="s">
        <v>34</v>
      </c>
      <c r="D1" s="217"/>
      <c r="E1" s="217"/>
      <c r="F1" s="217"/>
      <c r="G1" s="217"/>
      <c r="H1" s="217"/>
      <c r="I1" s="217"/>
    </row>
    <row r="2" spans="1:15" ht="28.5" customHeight="1" x14ac:dyDescent="0.25">
      <c r="C2" s="35" t="s">
        <v>24</v>
      </c>
      <c r="O2"/>
    </row>
    <row r="3" spans="1:15" s="181" customFormat="1" ht="18.75" x14ac:dyDescent="0.25">
      <c r="C3" s="184" t="s">
        <v>71</v>
      </c>
      <c r="D3" s="430">
        <f>CUARTEL!D6</f>
        <v>0</v>
      </c>
      <c r="E3" s="430"/>
      <c r="F3" s="430"/>
      <c r="G3" s="430"/>
      <c r="H3" s="430"/>
      <c r="I3" s="430"/>
      <c r="J3" s="182"/>
      <c r="K3" s="182"/>
    </row>
    <row r="4" spans="1:15" s="183" customFormat="1" ht="18.75" x14ac:dyDescent="0.25">
      <c r="C4" s="184" t="s">
        <v>158</v>
      </c>
      <c r="D4" s="430">
        <f>CUARTEL!D8</f>
        <v>0</v>
      </c>
      <c r="E4" s="430"/>
    </row>
    <row r="5" spans="1:15" s="30" customFormat="1" ht="31.5" x14ac:dyDescent="0.25">
      <c r="B5" s="66" t="s">
        <v>80</v>
      </c>
      <c r="C5" s="489" t="s">
        <v>69</v>
      </c>
      <c r="D5" s="489"/>
      <c r="E5" s="489"/>
      <c r="F5" s="489"/>
      <c r="G5" s="489"/>
      <c r="H5" s="489"/>
      <c r="I5" s="489"/>
      <c r="J5" s="489"/>
      <c r="K5" s="489"/>
      <c r="L5" s="489"/>
    </row>
    <row r="6" spans="1:15" ht="20.100000000000001" customHeight="1" x14ac:dyDescent="0.25">
      <c r="L6" s="30"/>
      <c r="M6" s="30"/>
    </row>
    <row r="7" spans="1:15" ht="24.95" customHeight="1" x14ac:dyDescent="0.25">
      <c r="B7" s="147" t="s">
        <v>39</v>
      </c>
      <c r="H7" s="101"/>
      <c r="L7" s="30"/>
      <c r="M7" s="30"/>
    </row>
    <row r="8" spans="1:15" ht="15" customHeight="1" thickBot="1" x14ac:dyDescent="0.3">
      <c r="K8" s="490" t="s">
        <v>130</v>
      </c>
      <c r="L8" s="490"/>
      <c r="M8" s="30"/>
    </row>
    <row r="9" spans="1:15" s="32" customFormat="1" ht="27" customHeight="1" thickBot="1" x14ac:dyDescent="0.3">
      <c r="B9" s="486" t="s">
        <v>33</v>
      </c>
      <c r="C9" s="487"/>
      <c r="D9" s="487"/>
      <c r="E9" s="487"/>
      <c r="F9" s="487"/>
      <c r="G9" s="488"/>
      <c r="H9" s="67">
        <f>CUARTEL!M67</f>
        <v>0</v>
      </c>
      <c r="K9" s="490"/>
      <c r="L9" s="490"/>
    </row>
    <row r="10" spans="1:15" ht="15" customHeight="1" x14ac:dyDescent="0.25">
      <c r="G10" s="31"/>
      <c r="J10" s="32"/>
      <c r="K10" s="490"/>
      <c r="L10" s="490"/>
      <c r="M10" s="30"/>
    </row>
    <row r="11" spans="1:15" ht="21" customHeight="1" x14ac:dyDescent="0.25">
      <c r="B11" s="416" t="s">
        <v>36</v>
      </c>
      <c r="C11" s="417"/>
      <c r="D11" s="417"/>
      <c r="E11" s="417"/>
      <c r="F11" s="417"/>
      <c r="G11" s="417"/>
      <c r="H11" s="417"/>
      <c r="I11" s="417"/>
      <c r="J11" s="32"/>
    </row>
    <row r="12" spans="1:15" ht="18" customHeight="1" thickBot="1" x14ac:dyDescent="0.3">
      <c r="B12" s="36" t="s">
        <v>8</v>
      </c>
      <c r="C12" s="54">
        <v>2015</v>
      </c>
      <c r="D12" s="44">
        <f t="shared" ref="D12" si="0">C12+1</f>
        <v>2016</v>
      </c>
      <c r="E12" s="44">
        <f t="shared" ref="E12:G12" si="1">D12+1</f>
        <v>2017</v>
      </c>
      <c r="F12" s="44">
        <f t="shared" si="1"/>
        <v>2018</v>
      </c>
      <c r="G12" s="44">
        <f t="shared" si="1"/>
        <v>2019</v>
      </c>
      <c r="H12" s="44">
        <f>G12+1</f>
        <v>2020</v>
      </c>
      <c r="I12" s="44" t="s">
        <v>5</v>
      </c>
      <c r="K12" s="25"/>
      <c r="L12" s="25"/>
    </row>
    <row r="13" spans="1:15" ht="15" customHeight="1" thickBot="1" x14ac:dyDescent="0.3">
      <c r="A13" s="26"/>
      <c r="B13" s="5" t="s">
        <v>10</v>
      </c>
      <c r="C13" s="55"/>
      <c r="D13" s="55"/>
      <c r="E13" s="55"/>
      <c r="F13" s="55"/>
      <c r="G13" s="55"/>
      <c r="H13" s="55"/>
      <c r="I13" s="61" t="e">
        <f>AVERAGE(C13:H13)</f>
        <v>#DIV/0!</v>
      </c>
      <c r="J13" s="25"/>
      <c r="K13" s="431" t="s">
        <v>22</v>
      </c>
      <c r="L13" s="431"/>
    </row>
    <row r="14" spans="1:15" ht="15" customHeight="1" thickBot="1" x14ac:dyDescent="0.3">
      <c r="A14" s="26"/>
      <c r="B14" s="6" t="s">
        <v>0</v>
      </c>
      <c r="C14" s="55"/>
      <c r="D14" s="55"/>
      <c r="E14" s="55"/>
      <c r="F14" s="55"/>
      <c r="G14" s="55"/>
      <c r="H14" s="55"/>
      <c r="I14" s="61" t="e">
        <f t="shared" ref="I14:I21" si="2">AVERAGE(C14:H14)</f>
        <v>#DIV/0!</v>
      </c>
      <c r="J14" s="25"/>
      <c r="K14" s="431"/>
      <c r="L14" s="431"/>
    </row>
    <row r="15" spans="1:15" ht="15" customHeight="1" thickBot="1" x14ac:dyDescent="0.3">
      <c r="A15" s="26"/>
      <c r="B15" s="33" t="s">
        <v>9</v>
      </c>
      <c r="C15" s="55"/>
      <c r="D15" s="55"/>
      <c r="E15" s="55"/>
      <c r="F15" s="55"/>
      <c r="G15" s="55"/>
      <c r="H15" s="55"/>
      <c r="I15" s="61" t="e">
        <f t="shared" si="2"/>
        <v>#DIV/0!</v>
      </c>
      <c r="J15" s="25"/>
      <c r="K15" s="431"/>
      <c r="L15" s="431"/>
    </row>
    <row r="16" spans="1:15" ht="15" customHeight="1" thickBot="1" x14ac:dyDescent="0.3">
      <c r="A16" s="26"/>
      <c r="B16" s="6" t="s">
        <v>1</v>
      </c>
      <c r="C16" s="55"/>
      <c r="D16" s="55"/>
      <c r="E16" s="55"/>
      <c r="F16" s="55"/>
      <c r="G16" s="55"/>
      <c r="H16" s="55"/>
      <c r="I16" s="61" t="e">
        <f t="shared" si="2"/>
        <v>#DIV/0!</v>
      </c>
      <c r="J16" s="25"/>
      <c r="K16" s="431"/>
      <c r="L16" s="431"/>
    </row>
    <row r="17" spans="1:12" ht="15" customHeight="1" thickBot="1" x14ac:dyDescent="0.3">
      <c r="A17" s="26"/>
      <c r="B17" s="33" t="s">
        <v>2</v>
      </c>
      <c r="C17" s="55"/>
      <c r="D17" s="55"/>
      <c r="E17" s="55"/>
      <c r="F17" s="55"/>
      <c r="G17" s="55"/>
      <c r="H17" s="55"/>
      <c r="I17" s="61" t="e">
        <f t="shared" si="2"/>
        <v>#DIV/0!</v>
      </c>
      <c r="K17" s="431"/>
      <c r="L17" s="431"/>
    </row>
    <row r="18" spans="1:12" ht="15" customHeight="1" thickBot="1" x14ac:dyDescent="0.3">
      <c r="A18" s="26"/>
      <c r="B18" s="6" t="s">
        <v>30</v>
      </c>
      <c r="C18" s="55"/>
      <c r="D18" s="55"/>
      <c r="E18" s="55"/>
      <c r="F18" s="55"/>
      <c r="G18" s="55"/>
      <c r="H18" s="55"/>
      <c r="I18" s="61" t="e">
        <f t="shared" si="2"/>
        <v>#DIV/0!</v>
      </c>
    </row>
    <row r="19" spans="1:12" ht="15" customHeight="1" thickBot="1" x14ac:dyDescent="0.3">
      <c r="A19" s="26"/>
      <c r="B19" s="33" t="s">
        <v>3</v>
      </c>
      <c r="C19" s="55"/>
      <c r="D19" s="55"/>
      <c r="E19" s="55"/>
      <c r="F19" s="55"/>
      <c r="G19" s="55"/>
      <c r="H19" s="55"/>
      <c r="I19" s="61" t="e">
        <f t="shared" si="2"/>
        <v>#DIV/0!</v>
      </c>
    </row>
    <row r="20" spans="1:12" ht="15" customHeight="1" thickBot="1" x14ac:dyDescent="0.3">
      <c r="A20" s="26"/>
      <c r="B20" s="6" t="s">
        <v>11</v>
      </c>
      <c r="C20" s="55"/>
      <c r="D20" s="55"/>
      <c r="E20" s="55"/>
      <c r="F20" s="55"/>
      <c r="G20" s="55"/>
      <c r="H20" s="55"/>
      <c r="I20" s="61" t="e">
        <f t="shared" si="2"/>
        <v>#DIV/0!</v>
      </c>
    </row>
    <row r="21" spans="1:12" ht="15" customHeight="1" thickBot="1" x14ac:dyDescent="0.3">
      <c r="A21" s="26"/>
      <c r="B21" s="33" t="s">
        <v>4</v>
      </c>
      <c r="C21" s="55"/>
      <c r="D21" s="55"/>
      <c r="E21" s="55"/>
      <c r="F21" s="55"/>
      <c r="G21" s="55"/>
      <c r="H21" s="55"/>
      <c r="I21" s="61" t="e">
        <f t="shared" si="2"/>
        <v>#DIV/0!</v>
      </c>
    </row>
    <row r="22" spans="1:12" ht="15" customHeight="1" thickBot="1" x14ac:dyDescent="0.3">
      <c r="B22" s="6" t="s">
        <v>121</v>
      </c>
      <c r="C22" s="43" t="e">
        <f>ROUND(365/H9,0)</f>
        <v>#DIV/0!</v>
      </c>
      <c r="D22" s="43" t="e">
        <f>C22</f>
        <v>#DIV/0!</v>
      </c>
      <c r="E22" s="43" t="e">
        <f t="shared" ref="E22:G22" si="3">D22</f>
        <v>#DIV/0!</v>
      </c>
      <c r="F22" s="43" t="e">
        <f t="shared" si="3"/>
        <v>#DIV/0!</v>
      </c>
      <c r="G22" s="43" t="e">
        <f t="shared" si="3"/>
        <v>#DIV/0!</v>
      </c>
      <c r="H22" s="43" t="e">
        <f>G22</f>
        <v>#DIV/0!</v>
      </c>
      <c r="I22" s="43" t="e">
        <f>H22</f>
        <v>#DIV/0!</v>
      </c>
    </row>
    <row r="23" spans="1:12" ht="15" customHeight="1" x14ac:dyDescent="0.25"/>
    <row r="24" spans="1:12" ht="21" x14ac:dyDescent="0.25">
      <c r="B24" s="416" t="s">
        <v>26</v>
      </c>
      <c r="C24" s="417"/>
      <c r="D24" s="417"/>
      <c r="E24" s="417"/>
      <c r="F24" s="417"/>
      <c r="G24" s="417"/>
      <c r="H24" s="417"/>
      <c r="I24" s="417"/>
    </row>
    <row r="25" spans="1:12" s="37" customFormat="1" ht="18" thickBot="1" x14ac:dyDescent="0.3">
      <c r="B25" s="38" t="s">
        <v>8</v>
      </c>
      <c r="C25" s="148">
        <f>$C$12</f>
        <v>2015</v>
      </c>
      <c r="D25" s="148">
        <f>$D$12</f>
        <v>2016</v>
      </c>
      <c r="E25" s="148">
        <f>$E$12</f>
        <v>2017</v>
      </c>
      <c r="F25" s="148">
        <f>$F$12</f>
        <v>2018</v>
      </c>
      <c r="G25" s="148">
        <f>$G$12</f>
        <v>2019</v>
      </c>
      <c r="H25" s="148">
        <f>$H$12</f>
        <v>2020</v>
      </c>
      <c r="I25" s="148" t="s">
        <v>5</v>
      </c>
    </row>
    <row r="26" spans="1:12" ht="15" customHeight="1" thickBot="1" x14ac:dyDescent="0.3">
      <c r="B26" s="5" t="s">
        <v>10</v>
      </c>
      <c r="C26" s="7" t="s">
        <v>6</v>
      </c>
      <c r="D26" s="7" t="e">
        <f t="shared" ref="D26:H34" si="4">(D13-C13)/C13</f>
        <v>#DIV/0!</v>
      </c>
      <c r="E26" s="7" t="e">
        <f t="shared" si="4"/>
        <v>#DIV/0!</v>
      </c>
      <c r="F26" s="7" t="e">
        <f t="shared" si="4"/>
        <v>#DIV/0!</v>
      </c>
      <c r="G26" s="7" t="e">
        <f t="shared" si="4"/>
        <v>#DIV/0!</v>
      </c>
      <c r="H26" s="7" t="e">
        <f t="shared" si="4"/>
        <v>#DIV/0!</v>
      </c>
      <c r="I26" s="8" t="e">
        <f>AVERAGE(D26:H26)</f>
        <v>#DIV/0!</v>
      </c>
    </row>
    <row r="27" spans="1:12" ht="15" customHeight="1" thickBot="1" x14ac:dyDescent="0.3">
      <c r="B27" s="6" t="s">
        <v>0</v>
      </c>
      <c r="C27" s="10" t="s">
        <v>6</v>
      </c>
      <c r="D27" s="10" t="e">
        <f t="shared" si="4"/>
        <v>#DIV/0!</v>
      </c>
      <c r="E27" s="10" t="e">
        <f t="shared" si="4"/>
        <v>#DIV/0!</v>
      </c>
      <c r="F27" s="10" t="e">
        <f t="shared" si="4"/>
        <v>#DIV/0!</v>
      </c>
      <c r="G27" s="10" t="e">
        <f t="shared" si="4"/>
        <v>#DIV/0!</v>
      </c>
      <c r="H27" s="10" t="e">
        <f t="shared" si="4"/>
        <v>#DIV/0!</v>
      </c>
      <c r="I27" s="11" t="e">
        <f t="shared" ref="I27:I34" si="5">AVERAGE(D27:H27)</f>
        <v>#DIV/0!</v>
      </c>
    </row>
    <row r="28" spans="1:12" ht="15" customHeight="1" thickBot="1" x14ac:dyDescent="0.3">
      <c r="B28" s="5" t="s">
        <v>9</v>
      </c>
      <c r="C28" s="7" t="s">
        <v>6</v>
      </c>
      <c r="D28" s="7" t="e">
        <f t="shared" si="4"/>
        <v>#DIV/0!</v>
      </c>
      <c r="E28" s="7" t="e">
        <f t="shared" si="4"/>
        <v>#DIV/0!</v>
      </c>
      <c r="F28" s="7" t="e">
        <f t="shared" si="4"/>
        <v>#DIV/0!</v>
      </c>
      <c r="G28" s="7" t="e">
        <f t="shared" si="4"/>
        <v>#DIV/0!</v>
      </c>
      <c r="H28" s="7" t="e">
        <f t="shared" si="4"/>
        <v>#DIV/0!</v>
      </c>
      <c r="I28" s="8" t="e">
        <f t="shared" si="5"/>
        <v>#DIV/0!</v>
      </c>
      <c r="L28" s="9"/>
    </row>
    <row r="29" spans="1:12" ht="15" customHeight="1" thickBot="1" x14ac:dyDescent="0.3">
      <c r="B29" s="6" t="s">
        <v>1</v>
      </c>
      <c r="C29" s="10" t="s">
        <v>6</v>
      </c>
      <c r="D29" s="10" t="e">
        <f t="shared" si="4"/>
        <v>#DIV/0!</v>
      </c>
      <c r="E29" s="10" t="e">
        <f t="shared" si="4"/>
        <v>#DIV/0!</v>
      </c>
      <c r="F29" s="10" t="e">
        <f t="shared" si="4"/>
        <v>#DIV/0!</v>
      </c>
      <c r="G29" s="10" t="e">
        <f t="shared" si="4"/>
        <v>#DIV/0!</v>
      </c>
      <c r="H29" s="10" t="e">
        <f t="shared" si="4"/>
        <v>#DIV/0!</v>
      </c>
      <c r="I29" s="11" t="e">
        <f t="shared" si="5"/>
        <v>#DIV/0!</v>
      </c>
      <c r="L29" s="9"/>
    </row>
    <row r="30" spans="1:12" ht="15" customHeight="1" thickBot="1" x14ac:dyDescent="0.3">
      <c r="B30" s="5" t="s">
        <v>2</v>
      </c>
      <c r="C30" s="7" t="s">
        <v>6</v>
      </c>
      <c r="D30" s="7" t="e">
        <f t="shared" si="4"/>
        <v>#DIV/0!</v>
      </c>
      <c r="E30" s="7" t="e">
        <f t="shared" si="4"/>
        <v>#DIV/0!</v>
      </c>
      <c r="F30" s="7" t="e">
        <f t="shared" si="4"/>
        <v>#DIV/0!</v>
      </c>
      <c r="G30" s="7" t="e">
        <f t="shared" si="4"/>
        <v>#DIV/0!</v>
      </c>
      <c r="H30" s="7" t="e">
        <f t="shared" si="4"/>
        <v>#DIV/0!</v>
      </c>
      <c r="I30" s="8" t="e">
        <f t="shared" si="5"/>
        <v>#DIV/0!</v>
      </c>
      <c r="L30" s="9"/>
    </row>
    <row r="31" spans="1:12" ht="15" customHeight="1" thickBot="1" x14ac:dyDescent="0.3">
      <c r="B31" s="6" t="s">
        <v>30</v>
      </c>
      <c r="C31" s="10" t="s">
        <v>6</v>
      </c>
      <c r="D31" s="10" t="e">
        <f t="shared" si="4"/>
        <v>#DIV/0!</v>
      </c>
      <c r="E31" s="10" t="e">
        <f t="shared" si="4"/>
        <v>#DIV/0!</v>
      </c>
      <c r="F31" s="10" t="e">
        <f t="shared" si="4"/>
        <v>#DIV/0!</v>
      </c>
      <c r="G31" s="10" t="e">
        <f t="shared" si="4"/>
        <v>#DIV/0!</v>
      </c>
      <c r="H31" s="10" t="e">
        <f t="shared" si="4"/>
        <v>#DIV/0!</v>
      </c>
      <c r="I31" s="11" t="e">
        <f t="shared" si="5"/>
        <v>#DIV/0!</v>
      </c>
      <c r="L31" s="9"/>
    </row>
    <row r="32" spans="1:12" ht="15" customHeight="1" thickBot="1" x14ac:dyDescent="0.3">
      <c r="B32" s="5" t="s">
        <v>3</v>
      </c>
      <c r="C32" s="7" t="s">
        <v>6</v>
      </c>
      <c r="D32" s="7" t="e">
        <f t="shared" si="4"/>
        <v>#DIV/0!</v>
      </c>
      <c r="E32" s="7" t="e">
        <f t="shared" si="4"/>
        <v>#DIV/0!</v>
      </c>
      <c r="F32" s="7" t="e">
        <f t="shared" si="4"/>
        <v>#DIV/0!</v>
      </c>
      <c r="G32" s="7" t="e">
        <f t="shared" si="4"/>
        <v>#DIV/0!</v>
      </c>
      <c r="H32" s="7" t="e">
        <f t="shared" si="4"/>
        <v>#DIV/0!</v>
      </c>
      <c r="I32" s="8" t="e">
        <f t="shared" si="5"/>
        <v>#DIV/0!</v>
      </c>
      <c r="L32" s="9"/>
    </row>
    <row r="33" spans="2:12" ht="15" customHeight="1" thickBot="1" x14ac:dyDescent="0.3">
      <c r="B33" s="6" t="s">
        <v>11</v>
      </c>
      <c r="C33" s="10" t="s">
        <v>6</v>
      </c>
      <c r="D33" s="10" t="e">
        <f t="shared" si="4"/>
        <v>#DIV/0!</v>
      </c>
      <c r="E33" s="10" t="e">
        <f t="shared" si="4"/>
        <v>#DIV/0!</v>
      </c>
      <c r="F33" s="10" t="e">
        <f t="shared" si="4"/>
        <v>#DIV/0!</v>
      </c>
      <c r="G33" s="10" t="e">
        <f t="shared" si="4"/>
        <v>#DIV/0!</v>
      </c>
      <c r="H33" s="10" t="e">
        <f t="shared" si="4"/>
        <v>#DIV/0!</v>
      </c>
      <c r="I33" s="11" t="e">
        <f t="shared" si="5"/>
        <v>#DIV/0!</v>
      </c>
      <c r="L33" s="9"/>
    </row>
    <row r="34" spans="2:12" ht="15" customHeight="1" thickBot="1" x14ac:dyDescent="0.3">
      <c r="B34" s="5" t="s">
        <v>4</v>
      </c>
      <c r="C34" s="7" t="s">
        <v>6</v>
      </c>
      <c r="D34" s="7" t="e">
        <f t="shared" si="4"/>
        <v>#DIV/0!</v>
      </c>
      <c r="E34" s="7" t="e">
        <f t="shared" si="4"/>
        <v>#DIV/0!</v>
      </c>
      <c r="F34" s="7" t="e">
        <f t="shared" si="4"/>
        <v>#DIV/0!</v>
      </c>
      <c r="G34" s="7" t="e">
        <f t="shared" si="4"/>
        <v>#DIV/0!</v>
      </c>
      <c r="H34" s="7" t="e">
        <f t="shared" si="4"/>
        <v>#DIV/0!</v>
      </c>
      <c r="I34" s="8" t="e">
        <f t="shared" si="5"/>
        <v>#DIV/0!</v>
      </c>
      <c r="L34" s="9"/>
    </row>
    <row r="35" spans="2:12" ht="15" customHeight="1" thickBot="1" x14ac:dyDescent="0.3">
      <c r="B35" s="2"/>
      <c r="C35" s="3"/>
      <c r="D35" s="3"/>
      <c r="E35" s="3"/>
      <c r="F35" s="3"/>
      <c r="G35" s="3"/>
      <c r="H35" s="3"/>
      <c r="I35" s="4"/>
      <c r="J35" s="4"/>
    </row>
    <row r="36" spans="2:12" ht="21" customHeight="1" thickBot="1" x14ac:dyDescent="0.3">
      <c r="B36" s="427" t="s">
        <v>15</v>
      </c>
      <c r="C36" s="428"/>
      <c r="D36" s="428"/>
      <c r="E36" s="428"/>
      <c r="F36" s="428"/>
      <c r="G36" s="428"/>
      <c r="H36" s="428"/>
      <c r="I36" s="429"/>
    </row>
    <row r="37" spans="2:12" s="37" customFormat="1" ht="18" thickBot="1" x14ac:dyDescent="0.3">
      <c r="B37" s="38" t="s">
        <v>13</v>
      </c>
      <c r="C37" s="40">
        <f>$C$12</f>
        <v>2015</v>
      </c>
      <c r="D37" s="40">
        <f>$D$12</f>
        <v>2016</v>
      </c>
      <c r="E37" s="40">
        <f>$E$12</f>
        <v>2017</v>
      </c>
      <c r="F37" s="40">
        <f>$F$12</f>
        <v>2018</v>
      </c>
      <c r="G37" s="40">
        <f>$G$12</f>
        <v>2019</v>
      </c>
      <c r="H37" s="40">
        <f>$H$12</f>
        <v>2020</v>
      </c>
      <c r="I37" s="148" t="s">
        <v>5</v>
      </c>
      <c r="K37" s="437" t="s">
        <v>129</v>
      </c>
      <c r="L37" s="437"/>
    </row>
    <row r="38" spans="2:12" ht="15" customHeight="1" thickBot="1" x14ac:dyDescent="0.3">
      <c r="B38" s="5" t="s">
        <v>12</v>
      </c>
      <c r="C38" s="56"/>
      <c r="D38" s="56"/>
      <c r="E38" s="56"/>
      <c r="F38" s="56"/>
      <c r="G38" s="56"/>
      <c r="H38" s="56"/>
      <c r="I38" s="148" t="s">
        <v>6</v>
      </c>
      <c r="K38" s="437"/>
      <c r="L38" s="437"/>
    </row>
    <row r="39" spans="2:12" ht="15" customHeight="1" thickBot="1" x14ac:dyDescent="0.3">
      <c r="B39" s="6" t="s">
        <v>7</v>
      </c>
      <c r="C39" s="34" t="s">
        <v>6</v>
      </c>
      <c r="D39" s="34" t="e">
        <f>(D38-C38)/C38</f>
        <v>#DIV/0!</v>
      </c>
      <c r="E39" s="34" t="e">
        <f t="shared" ref="E39" si="6">(E38-D38)/D38</f>
        <v>#DIV/0!</v>
      </c>
      <c r="F39" s="34" t="e">
        <f>(F38-E38)/E38</f>
        <v>#DIV/0!</v>
      </c>
      <c r="G39" s="34" t="e">
        <f>(G38-F38)/F38</f>
        <v>#DIV/0!</v>
      </c>
      <c r="H39" s="34" t="e">
        <f>(H38-G38)/G38</f>
        <v>#DIV/0!</v>
      </c>
      <c r="I39" s="27" t="e">
        <f>AVERAGE(D39:H39)</f>
        <v>#DIV/0!</v>
      </c>
      <c r="K39" s="437"/>
      <c r="L39" s="437"/>
    </row>
    <row r="40" spans="2:12" ht="15" customHeight="1" thickBot="1" x14ac:dyDescent="0.3"/>
    <row r="41" spans="2:12" ht="21" customHeight="1" thickBot="1" x14ac:dyDescent="0.3">
      <c r="B41" s="414" t="s">
        <v>25</v>
      </c>
      <c r="C41" s="415"/>
      <c r="D41" s="415"/>
      <c r="E41" s="415"/>
      <c r="F41" s="415"/>
      <c r="G41" s="415"/>
      <c r="H41" s="415"/>
      <c r="I41" s="415"/>
    </row>
    <row r="42" spans="2:12" s="37" customFormat="1" ht="18" thickBot="1" x14ac:dyDescent="0.3">
      <c r="B42" s="38" t="s">
        <v>8</v>
      </c>
      <c r="C42" s="148">
        <f>$C$12</f>
        <v>2015</v>
      </c>
      <c r="D42" s="148">
        <f>$D$12</f>
        <v>2016</v>
      </c>
      <c r="E42" s="148">
        <f>$E$12</f>
        <v>2017</v>
      </c>
      <c r="F42" s="148">
        <f>$F$12</f>
        <v>2018</v>
      </c>
      <c r="G42" s="148">
        <f>$G$12</f>
        <v>2019</v>
      </c>
      <c r="H42" s="148">
        <f>$H$12</f>
        <v>2020</v>
      </c>
      <c r="I42" s="38" t="s">
        <v>5</v>
      </c>
    </row>
    <row r="43" spans="2:12" ht="15" customHeight="1" thickBot="1" x14ac:dyDescent="0.3">
      <c r="B43" s="5" t="s">
        <v>10</v>
      </c>
      <c r="C43" s="13" t="e">
        <f t="shared" ref="C43:C51" si="7">C13/$C$38</f>
        <v>#DIV/0!</v>
      </c>
      <c r="D43" s="13" t="e">
        <f t="shared" ref="D43:D51" si="8">D13/$D$38</f>
        <v>#DIV/0!</v>
      </c>
      <c r="E43" s="13" t="e">
        <f t="shared" ref="E43:E51" si="9">E13/$E$38</f>
        <v>#DIV/0!</v>
      </c>
      <c r="F43" s="13" t="e">
        <f t="shared" ref="F43:F51" si="10">F13/$F$38</f>
        <v>#DIV/0!</v>
      </c>
      <c r="G43" s="13" t="e">
        <f t="shared" ref="G43:G51" si="11">G13/$G$38</f>
        <v>#DIV/0!</v>
      </c>
      <c r="H43" s="13" t="e">
        <f t="shared" ref="H43:H51" si="12">H13/$H$38</f>
        <v>#DIV/0!</v>
      </c>
      <c r="I43" s="14" t="e">
        <f>AVERAGE(C43:H43)</f>
        <v>#DIV/0!</v>
      </c>
      <c r="L43" s="9"/>
    </row>
    <row r="44" spans="2:12" ht="15" customHeight="1" thickBot="1" x14ac:dyDescent="0.3">
      <c r="B44" s="6" t="s">
        <v>0</v>
      </c>
      <c r="C44" s="15" t="e">
        <f t="shared" si="7"/>
        <v>#DIV/0!</v>
      </c>
      <c r="D44" s="15" t="e">
        <f t="shared" si="8"/>
        <v>#DIV/0!</v>
      </c>
      <c r="E44" s="15" t="e">
        <f t="shared" si="9"/>
        <v>#DIV/0!</v>
      </c>
      <c r="F44" s="15" t="e">
        <f t="shared" si="10"/>
        <v>#DIV/0!</v>
      </c>
      <c r="G44" s="15" t="e">
        <f t="shared" si="11"/>
        <v>#DIV/0!</v>
      </c>
      <c r="H44" s="15" t="e">
        <f t="shared" si="12"/>
        <v>#DIV/0!</v>
      </c>
      <c r="I44" s="16" t="e">
        <f t="shared" ref="I44:I51" si="13">AVERAGE(C44:H44)</f>
        <v>#DIV/0!</v>
      </c>
      <c r="L44" s="9"/>
    </row>
    <row r="45" spans="2:12" ht="15" customHeight="1" thickBot="1" x14ac:dyDescent="0.3">
      <c r="B45" s="5" t="s">
        <v>9</v>
      </c>
      <c r="C45" s="13" t="e">
        <f t="shared" si="7"/>
        <v>#DIV/0!</v>
      </c>
      <c r="D45" s="13" t="e">
        <f t="shared" si="8"/>
        <v>#DIV/0!</v>
      </c>
      <c r="E45" s="13" t="e">
        <f t="shared" si="9"/>
        <v>#DIV/0!</v>
      </c>
      <c r="F45" s="13" t="e">
        <f t="shared" si="10"/>
        <v>#DIV/0!</v>
      </c>
      <c r="G45" s="13" t="e">
        <f t="shared" si="11"/>
        <v>#DIV/0!</v>
      </c>
      <c r="H45" s="13" t="e">
        <f t="shared" si="12"/>
        <v>#DIV/0!</v>
      </c>
      <c r="I45" s="14" t="e">
        <f t="shared" si="13"/>
        <v>#DIV/0!</v>
      </c>
      <c r="L45" s="9"/>
    </row>
    <row r="46" spans="2:12" ht="15" customHeight="1" thickBot="1" x14ac:dyDescent="0.3">
      <c r="B46" s="6" t="s">
        <v>1</v>
      </c>
      <c r="C46" s="15" t="e">
        <f t="shared" si="7"/>
        <v>#DIV/0!</v>
      </c>
      <c r="D46" s="15" t="e">
        <f t="shared" si="8"/>
        <v>#DIV/0!</v>
      </c>
      <c r="E46" s="15" t="e">
        <f t="shared" si="9"/>
        <v>#DIV/0!</v>
      </c>
      <c r="F46" s="15" t="e">
        <f t="shared" si="10"/>
        <v>#DIV/0!</v>
      </c>
      <c r="G46" s="15" t="e">
        <f t="shared" si="11"/>
        <v>#DIV/0!</v>
      </c>
      <c r="H46" s="15" t="e">
        <f t="shared" si="12"/>
        <v>#DIV/0!</v>
      </c>
      <c r="I46" s="16" t="e">
        <f t="shared" si="13"/>
        <v>#DIV/0!</v>
      </c>
      <c r="L46" s="9"/>
    </row>
    <row r="47" spans="2:12" ht="15" customHeight="1" thickBot="1" x14ac:dyDescent="0.3">
      <c r="B47" s="5" t="s">
        <v>2</v>
      </c>
      <c r="C47" s="13" t="e">
        <f t="shared" si="7"/>
        <v>#DIV/0!</v>
      </c>
      <c r="D47" s="13" t="e">
        <f t="shared" si="8"/>
        <v>#DIV/0!</v>
      </c>
      <c r="E47" s="13" t="e">
        <f t="shared" si="9"/>
        <v>#DIV/0!</v>
      </c>
      <c r="F47" s="13" t="e">
        <f t="shared" si="10"/>
        <v>#DIV/0!</v>
      </c>
      <c r="G47" s="13" t="e">
        <f t="shared" si="11"/>
        <v>#DIV/0!</v>
      </c>
      <c r="H47" s="13" t="e">
        <f t="shared" si="12"/>
        <v>#DIV/0!</v>
      </c>
      <c r="I47" s="14" t="e">
        <f t="shared" si="13"/>
        <v>#DIV/0!</v>
      </c>
      <c r="L47" s="9"/>
    </row>
    <row r="48" spans="2:12" ht="15" customHeight="1" thickBot="1" x14ac:dyDescent="0.3">
      <c r="B48" s="6" t="s">
        <v>30</v>
      </c>
      <c r="C48" s="15" t="e">
        <f t="shared" si="7"/>
        <v>#DIV/0!</v>
      </c>
      <c r="D48" s="15" t="e">
        <f t="shared" si="8"/>
        <v>#DIV/0!</v>
      </c>
      <c r="E48" s="15" t="e">
        <f t="shared" si="9"/>
        <v>#DIV/0!</v>
      </c>
      <c r="F48" s="15" t="e">
        <f t="shared" si="10"/>
        <v>#DIV/0!</v>
      </c>
      <c r="G48" s="15" t="e">
        <f t="shared" si="11"/>
        <v>#DIV/0!</v>
      </c>
      <c r="H48" s="15" t="e">
        <f t="shared" si="12"/>
        <v>#DIV/0!</v>
      </c>
      <c r="I48" s="16" t="e">
        <f t="shared" si="13"/>
        <v>#DIV/0!</v>
      </c>
      <c r="L48" s="9"/>
    </row>
    <row r="49" spans="2:12" ht="15" customHeight="1" thickBot="1" x14ac:dyDescent="0.3">
      <c r="B49" s="5" t="s">
        <v>3</v>
      </c>
      <c r="C49" s="13" t="e">
        <f t="shared" si="7"/>
        <v>#DIV/0!</v>
      </c>
      <c r="D49" s="13" t="e">
        <f t="shared" si="8"/>
        <v>#DIV/0!</v>
      </c>
      <c r="E49" s="13" t="e">
        <f t="shared" si="9"/>
        <v>#DIV/0!</v>
      </c>
      <c r="F49" s="13" t="e">
        <f t="shared" si="10"/>
        <v>#DIV/0!</v>
      </c>
      <c r="G49" s="13" t="e">
        <f t="shared" si="11"/>
        <v>#DIV/0!</v>
      </c>
      <c r="H49" s="13" t="e">
        <f t="shared" si="12"/>
        <v>#DIV/0!</v>
      </c>
      <c r="I49" s="14" t="e">
        <f t="shared" si="13"/>
        <v>#DIV/0!</v>
      </c>
      <c r="L49" s="9"/>
    </row>
    <row r="50" spans="2:12" ht="15" customHeight="1" thickBot="1" x14ac:dyDescent="0.3">
      <c r="B50" s="6" t="s">
        <v>11</v>
      </c>
      <c r="C50" s="15" t="e">
        <f t="shared" si="7"/>
        <v>#DIV/0!</v>
      </c>
      <c r="D50" s="15" t="e">
        <f t="shared" si="8"/>
        <v>#DIV/0!</v>
      </c>
      <c r="E50" s="15" t="e">
        <f t="shared" si="9"/>
        <v>#DIV/0!</v>
      </c>
      <c r="F50" s="15" t="e">
        <f t="shared" si="10"/>
        <v>#DIV/0!</v>
      </c>
      <c r="G50" s="15" t="e">
        <f t="shared" si="11"/>
        <v>#DIV/0!</v>
      </c>
      <c r="H50" s="15" t="e">
        <f t="shared" si="12"/>
        <v>#DIV/0!</v>
      </c>
      <c r="I50" s="16" t="e">
        <f t="shared" si="13"/>
        <v>#DIV/0!</v>
      </c>
      <c r="L50" s="9"/>
    </row>
    <row r="51" spans="2:12" ht="15" customHeight="1" thickBot="1" x14ac:dyDescent="0.3">
      <c r="B51" s="5" t="s">
        <v>4</v>
      </c>
      <c r="C51" s="13" t="e">
        <f t="shared" si="7"/>
        <v>#DIV/0!</v>
      </c>
      <c r="D51" s="13" t="e">
        <f t="shared" si="8"/>
        <v>#DIV/0!</v>
      </c>
      <c r="E51" s="13" t="e">
        <f t="shared" si="9"/>
        <v>#DIV/0!</v>
      </c>
      <c r="F51" s="13" t="e">
        <f t="shared" si="10"/>
        <v>#DIV/0!</v>
      </c>
      <c r="G51" s="13" t="e">
        <f t="shared" si="11"/>
        <v>#DIV/0!</v>
      </c>
      <c r="H51" s="13" t="e">
        <f t="shared" si="12"/>
        <v>#DIV/0!</v>
      </c>
      <c r="I51" s="14" t="e">
        <f t="shared" si="13"/>
        <v>#DIV/0!</v>
      </c>
      <c r="L51" s="9"/>
    </row>
    <row r="52" spans="2:12" ht="15" customHeight="1" thickBot="1" x14ac:dyDescent="0.3">
      <c r="B52" s="2"/>
      <c r="C52" s="3"/>
      <c r="D52" s="3"/>
      <c r="E52" s="3"/>
      <c r="F52" s="3"/>
      <c r="G52" s="3"/>
      <c r="H52" s="3"/>
      <c r="I52" s="4"/>
      <c r="J52" s="4"/>
    </row>
    <row r="53" spans="2:12" ht="21" customHeight="1" thickBot="1" x14ac:dyDescent="0.3">
      <c r="B53" s="414" t="s">
        <v>28</v>
      </c>
      <c r="C53" s="415"/>
      <c r="D53" s="415"/>
      <c r="E53" s="415"/>
      <c r="F53" s="415"/>
      <c r="G53" s="415"/>
      <c r="H53" s="415"/>
      <c r="I53" s="415"/>
    </row>
    <row r="54" spans="2:12" s="37" customFormat="1" ht="18" thickBot="1" x14ac:dyDescent="0.3">
      <c r="B54" s="38" t="s">
        <v>8</v>
      </c>
      <c r="C54" s="148">
        <f>$C$12</f>
        <v>2015</v>
      </c>
      <c r="D54" s="148">
        <f>$D$12</f>
        <v>2016</v>
      </c>
      <c r="E54" s="148">
        <f>$E$12</f>
        <v>2017</v>
      </c>
      <c r="F54" s="148">
        <f>$F$12</f>
        <v>2018</v>
      </c>
      <c r="G54" s="41">
        <f>$G$12</f>
        <v>2019</v>
      </c>
      <c r="H54" s="41">
        <f>$H$12</f>
        <v>2020</v>
      </c>
      <c r="I54" s="148" t="s">
        <v>5</v>
      </c>
    </row>
    <row r="55" spans="2:12" ht="15" customHeight="1" thickBot="1" x14ac:dyDescent="0.3">
      <c r="B55" s="5" t="s">
        <v>10</v>
      </c>
      <c r="C55" s="7" t="s">
        <v>6</v>
      </c>
      <c r="D55" s="7" t="e">
        <f>(D43-C43)/C43</f>
        <v>#DIV/0!</v>
      </c>
      <c r="E55" s="7" t="e">
        <f t="shared" ref="E55:H63" si="14">(E43-D43)/D43</f>
        <v>#DIV/0!</v>
      </c>
      <c r="F55" s="7" t="e">
        <f t="shared" si="14"/>
        <v>#DIV/0!</v>
      </c>
      <c r="G55" s="17" t="e">
        <f t="shared" si="14"/>
        <v>#DIV/0!</v>
      </c>
      <c r="H55" s="17" t="e">
        <f t="shared" si="14"/>
        <v>#DIV/0!</v>
      </c>
      <c r="I55" s="8" t="e">
        <f>AVERAGE(D55:H55)</f>
        <v>#DIV/0!</v>
      </c>
      <c r="L55" s="9"/>
    </row>
    <row r="56" spans="2:12" ht="15" customHeight="1" thickBot="1" x14ac:dyDescent="0.3">
      <c r="B56" s="6" t="s">
        <v>0</v>
      </c>
      <c r="C56" s="10" t="s">
        <v>6</v>
      </c>
      <c r="D56" s="10" t="e">
        <f t="shared" ref="D56:E63" si="15">(D44-C44)/C44</f>
        <v>#DIV/0!</v>
      </c>
      <c r="E56" s="10" t="e">
        <f t="shared" si="15"/>
        <v>#DIV/0!</v>
      </c>
      <c r="F56" s="10" t="e">
        <f t="shared" si="14"/>
        <v>#DIV/0!</v>
      </c>
      <c r="G56" s="18" t="e">
        <f t="shared" si="14"/>
        <v>#DIV/0!</v>
      </c>
      <c r="H56" s="18" t="e">
        <f t="shared" si="14"/>
        <v>#DIV/0!</v>
      </c>
      <c r="I56" s="11" t="e">
        <f t="shared" ref="I56:I63" si="16">AVERAGE(D56:H56)</f>
        <v>#DIV/0!</v>
      </c>
      <c r="L56" s="9"/>
    </row>
    <row r="57" spans="2:12" ht="15" customHeight="1" thickBot="1" x14ac:dyDescent="0.3">
      <c r="B57" s="5" t="s">
        <v>9</v>
      </c>
      <c r="C57" s="7" t="s">
        <v>6</v>
      </c>
      <c r="D57" s="7" t="e">
        <f t="shared" si="15"/>
        <v>#DIV/0!</v>
      </c>
      <c r="E57" s="7" t="e">
        <f t="shared" si="15"/>
        <v>#DIV/0!</v>
      </c>
      <c r="F57" s="7" t="e">
        <f t="shared" si="14"/>
        <v>#DIV/0!</v>
      </c>
      <c r="G57" s="17" t="e">
        <f t="shared" si="14"/>
        <v>#DIV/0!</v>
      </c>
      <c r="H57" s="17" t="e">
        <f t="shared" si="14"/>
        <v>#DIV/0!</v>
      </c>
      <c r="I57" s="8" t="e">
        <f t="shared" si="16"/>
        <v>#DIV/0!</v>
      </c>
      <c r="L57" s="9"/>
    </row>
    <row r="58" spans="2:12" ht="15" customHeight="1" thickBot="1" x14ac:dyDescent="0.3">
      <c r="B58" s="6" t="s">
        <v>1</v>
      </c>
      <c r="C58" s="10" t="s">
        <v>6</v>
      </c>
      <c r="D58" s="10" t="e">
        <f t="shared" si="15"/>
        <v>#DIV/0!</v>
      </c>
      <c r="E58" s="10" t="e">
        <f t="shared" si="15"/>
        <v>#DIV/0!</v>
      </c>
      <c r="F58" s="10" t="e">
        <f t="shared" si="14"/>
        <v>#DIV/0!</v>
      </c>
      <c r="G58" s="18" t="e">
        <f t="shared" si="14"/>
        <v>#DIV/0!</v>
      </c>
      <c r="H58" s="18" t="e">
        <f t="shared" si="14"/>
        <v>#DIV/0!</v>
      </c>
      <c r="I58" s="11" t="e">
        <f t="shared" si="16"/>
        <v>#DIV/0!</v>
      </c>
      <c r="L58" s="9"/>
    </row>
    <row r="59" spans="2:12" ht="15" customHeight="1" thickBot="1" x14ac:dyDescent="0.3">
      <c r="B59" s="5" t="s">
        <v>2</v>
      </c>
      <c r="C59" s="7" t="s">
        <v>6</v>
      </c>
      <c r="D59" s="7" t="e">
        <f t="shared" si="15"/>
        <v>#DIV/0!</v>
      </c>
      <c r="E59" s="7" t="e">
        <f t="shared" si="15"/>
        <v>#DIV/0!</v>
      </c>
      <c r="F59" s="7" t="e">
        <f t="shared" si="14"/>
        <v>#DIV/0!</v>
      </c>
      <c r="G59" s="17" t="e">
        <f t="shared" si="14"/>
        <v>#DIV/0!</v>
      </c>
      <c r="H59" s="17" t="e">
        <f t="shared" si="14"/>
        <v>#DIV/0!</v>
      </c>
      <c r="I59" s="8" t="e">
        <f t="shared" si="16"/>
        <v>#DIV/0!</v>
      </c>
      <c r="L59" s="9"/>
    </row>
    <row r="60" spans="2:12" ht="15" customHeight="1" thickBot="1" x14ac:dyDescent="0.3">
      <c r="B60" s="6" t="s">
        <v>30</v>
      </c>
      <c r="C60" s="10" t="s">
        <v>6</v>
      </c>
      <c r="D60" s="10" t="e">
        <f t="shared" si="15"/>
        <v>#DIV/0!</v>
      </c>
      <c r="E60" s="10" t="e">
        <f t="shared" si="15"/>
        <v>#DIV/0!</v>
      </c>
      <c r="F60" s="10" t="e">
        <f t="shared" si="14"/>
        <v>#DIV/0!</v>
      </c>
      <c r="G60" s="18" t="e">
        <f t="shared" si="14"/>
        <v>#DIV/0!</v>
      </c>
      <c r="H60" s="18" t="e">
        <f t="shared" si="14"/>
        <v>#DIV/0!</v>
      </c>
      <c r="I60" s="11" t="e">
        <f t="shared" si="16"/>
        <v>#DIV/0!</v>
      </c>
      <c r="L60" s="9"/>
    </row>
    <row r="61" spans="2:12" ht="15" customHeight="1" thickBot="1" x14ac:dyDescent="0.3">
      <c r="B61" s="5" t="s">
        <v>3</v>
      </c>
      <c r="C61" s="7" t="s">
        <v>6</v>
      </c>
      <c r="D61" s="7" t="e">
        <f t="shared" si="15"/>
        <v>#DIV/0!</v>
      </c>
      <c r="E61" s="7" t="e">
        <f t="shared" si="15"/>
        <v>#DIV/0!</v>
      </c>
      <c r="F61" s="7" t="e">
        <f t="shared" si="14"/>
        <v>#DIV/0!</v>
      </c>
      <c r="G61" s="17" t="e">
        <f t="shared" si="14"/>
        <v>#DIV/0!</v>
      </c>
      <c r="H61" s="17" t="e">
        <f t="shared" si="14"/>
        <v>#DIV/0!</v>
      </c>
      <c r="I61" s="8" t="e">
        <f t="shared" si="16"/>
        <v>#DIV/0!</v>
      </c>
      <c r="L61" s="9"/>
    </row>
    <row r="62" spans="2:12" ht="15" customHeight="1" thickBot="1" x14ac:dyDescent="0.3">
      <c r="B62" s="6" t="s">
        <v>11</v>
      </c>
      <c r="C62" s="10" t="s">
        <v>6</v>
      </c>
      <c r="D62" s="10" t="e">
        <f t="shared" si="15"/>
        <v>#DIV/0!</v>
      </c>
      <c r="E62" s="10" t="e">
        <f t="shared" si="15"/>
        <v>#DIV/0!</v>
      </c>
      <c r="F62" s="10" t="e">
        <f t="shared" si="14"/>
        <v>#DIV/0!</v>
      </c>
      <c r="G62" s="18" t="e">
        <f t="shared" si="14"/>
        <v>#DIV/0!</v>
      </c>
      <c r="H62" s="18" t="e">
        <f t="shared" si="14"/>
        <v>#DIV/0!</v>
      </c>
      <c r="I62" s="11" t="e">
        <f t="shared" si="16"/>
        <v>#DIV/0!</v>
      </c>
      <c r="L62" s="9"/>
    </row>
    <row r="63" spans="2:12" ht="15" customHeight="1" thickBot="1" x14ac:dyDescent="0.3">
      <c r="B63" s="5" t="s">
        <v>4</v>
      </c>
      <c r="C63" s="7" t="s">
        <v>6</v>
      </c>
      <c r="D63" s="7" t="e">
        <f t="shared" si="15"/>
        <v>#DIV/0!</v>
      </c>
      <c r="E63" s="7" t="e">
        <f t="shared" si="15"/>
        <v>#DIV/0!</v>
      </c>
      <c r="F63" s="7" t="e">
        <f t="shared" si="14"/>
        <v>#DIV/0!</v>
      </c>
      <c r="G63" s="17" t="e">
        <f t="shared" si="14"/>
        <v>#DIV/0!</v>
      </c>
      <c r="H63" s="17" t="e">
        <f t="shared" si="14"/>
        <v>#DIV/0!</v>
      </c>
      <c r="I63" s="8" t="e">
        <f t="shared" si="16"/>
        <v>#DIV/0!</v>
      </c>
      <c r="L63" s="9"/>
    </row>
    <row r="64" spans="2:12" ht="15" customHeight="1" x14ac:dyDescent="0.25"/>
    <row r="65" spans="2:12" ht="21" customHeight="1" x14ac:dyDescent="0.25">
      <c r="B65" s="416" t="s">
        <v>75</v>
      </c>
      <c r="C65" s="417"/>
      <c r="D65" s="417"/>
      <c r="E65" s="417"/>
      <c r="F65" s="417"/>
      <c r="G65" s="417"/>
      <c r="H65" s="417"/>
      <c r="I65" s="417"/>
      <c r="J65" s="417"/>
      <c r="K65" s="417"/>
      <c r="L65" s="417"/>
    </row>
    <row r="66" spans="2:12" s="37" customFormat="1" ht="18" thickBot="1" x14ac:dyDescent="0.3">
      <c r="B66" s="38" t="s">
        <v>17</v>
      </c>
      <c r="C66" s="148" t="s">
        <v>27</v>
      </c>
      <c r="D66" s="148" t="s">
        <v>18</v>
      </c>
      <c r="E66" s="38" t="s">
        <v>14</v>
      </c>
      <c r="F66" s="418" t="s">
        <v>23</v>
      </c>
      <c r="G66" s="419"/>
      <c r="H66" s="419"/>
      <c r="I66" s="419"/>
      <c r="J66" s="419"/>
      <c r="K66" s="419"/>
      <c r="L66" s="420"/>
    </row>
    <row r="67" spans="2:12" ht="15" customHeight="1" thickBot="1" x14ac:dyDescent="0.3">
      <c r="B67" s="5" t="s">
        <v>10</v>
      </c>
      <c r="C67" s="7" t="e">
        <f t="shared" ref="C67:C75" si="17">I26</f>
        <v>#DIV/0!</v>
      </c>
      <c r="D67" s="7" t="e">
        <f t="shared" ref="D67:D75" si="18">I55</f>
        <v>#DIV/0!</v>
      </c>
      <c r="E67" s="57"/>
      <c r="F67" s="411"/>
      <c r="G67" s="412"/>
      <c r="H67" s="412"/>
      <c r="I67" s="412"/>
      <c r="J67" s="412"/>
      <c r="K67" s="412"/>
      <c r="L67" s="413"/>
    </row>
    <row r="68" spans="2:12" ht="15" customHeight="1" thickBot="1" x14ac:dyDescent="0.3">
      <c r="B68" s="6" t="s">
        <v>0</v>
      </c>
      <c r="C68" s="10" t="e">
        <f t="shared" si="17"/>
        <v>#DIV/0!</v>
      </c>
      <c r="D68" s="10" t="e">
        <f t="shared" si="18"/>
        <v>#DIV/0!</v>
      </c>
      <c r="E68" s="57"/>
      <c r="F68" s="411"/>
      <c r="G68" s="412"/>
      <c r="H68" s="412"/>
      <c r="I68" s="412"/>
      <c r="J68" s="412"/>
      <c r="K68" s="412"/>
      <c r="L68" s="413"/>
    </row>
    <row r="69" spans="2:12" ht="15" customHeight="1" thickBot="1" x14ac:dyDescent="0.3">
      <c r="B69" s="5" t="s">
        <v>9</v>
      </c>
      <c r="C69" s="7" t="e">
        <f t="shared" si="17"/>
        <v>#DIV/0!</v>
      </c>
      <c r="D69" s="7" t="e">
        <f t="shared" si="18"/>
        <v>#DIV/0!</v>
      </c>
      <c r="E69" s="57"/>
      <c r="F69" s="411"/>
      <c r="G69" s="412"/>
      <c r="H69" s="412"/>
      <c r="I69" s="412"/>
      <c r="J69" s="412"/>
      <c r="K69" s="412"/>
      <c r="L69" s="413"/>
    </row>
    <row r="70" spans="2:12" ht="15" customHeight="1" thickBot="1" x14ac:dyDescent="0.3">
      <c r="B70" s="6" t="s">
        <v>1</v>
      </c>
      <c r="C70" s="10" t="e">
        <f t="shared" si="17"/>
        <v>#DIV/0!</v>
      </c>
      <c r="D70" s="10" t="e">
        <f t="shared" si="18"/>
        <v>#DIV/0!</v>
      </c>
      <c r="E70" s="57"/>
      <c r="F70" s="411"/>
      <c r="G70" s="412"/>
      <c r="H70" s="412"/>
      <c r="I70" s="412"/>
      <c r="J70" s="412"/>
      <c r="K70" s="412"/>
      <c r="L70" s="413"/>
    </row>
    <row r="71" spans="2:12" ht="15" customHeight="1" thickBot="1" x14ac:dyDescent="0.3">
      <c r="B71" s="5" t="s">
        <v>2</v>
      </c>
      <c r="C71" s="7" t="e">
        <f t="shared" si="17"/>
        <v>#DIV/0!</v>
      </c>
      <c r="D71" s="7" t="e">
        <f t="shared" si="18"/>
        <v>#DIV/0!</v>
      </c>
      <c r="E71" s="57"/>
      <c r="F71" s="411"/>
      <c r="G71" s="412"/>
      <c r="H71" s="412"/>
      <c r="I71" s="412"/>
      <c r="J71" s="412"/>
      <c r="K71" s="412"/>
      <c r="L71" s="413"/>
    </row>
    <row r="72" spans="2:12" ht="15" customHeight="1" thickBot="1" x14ac:dyDescent="0.3">
      <c r="B72" s="6" t="s">
        <v>30</v>
      </c>
      <c r="C72" s="10" t="e">
        <f t="shared" si="17"/>
        <v>#DIV/0!</v>
      </c>
      <c r="D72" s="10" t="e">
        <f t="shared" si="18"/>
        <v>#DIV/0!</v>
      </c>
      <c r="E72" s="57"/>
      <c r="F72" s="411"/>
      <c r="G72" s="412"/>
      <c r="H72" s="412"/>
      <c r="I72" s="412"/>
      <c r="J72" s="412"/>
      <c r="K72" s="412"/>
      <c r="L72" s="413"/>
    </row>
    <row r="73" spans="2:12" ht="15" customHeight="1" thickBot="1" x14ac:dyDescent="0.3">
      <c r="B73" s="5" t="s">
        <v>3</v>
      </c>
      <c r="C73" s="7" t="e">
        <f t="shared" si="17"/>
        <v>#DIV/0!</v>
      </c>
      <c r="D73" s="7" t="e">
        <f t="shared" si="18"/>
        <v>#DIV/0!</v>
      </c>
      <c r="E73" s="57"/>
      <c r="F73" s="411"/>
      <c r="G73" s="412"/>
      <c r="H73" s="412"/>
      <c r="I73" s="412"/>
      <c r="J73" s="412"/>
      <c r="K73" s="412"/>
      <c r="L73" s="413"/>
    </row>
    <row r="74" spans="2:12" ht="15" customHeight="1" thickBot="1" x14ac:dyDescent="0.3">
      <c r="B74" s="6" t="s">
        <v>11</v>
      </c>
      <c r="C74" s="10" t="e">
        <f t="shared" si="17"/>
        <v>#DIV/0!</v>
      </c>
      <c r="D74" s="10" t="e">
        <f t="shared" si="18"/>
        <v>#DIV/0!</v>
      </c>
      <c r="E74" s="57"/>
      <c r="F74" s="411"/>
      <c r="G74" s="412"/>
      <c r="H74" s="412"/>
      <c r="I74" s="412"/>
      <c r="J74" s="412"/>
      <c r="K74" s="412"/>
      <c r="L74" s="413"/>
    </row>
    <row r="75" spans="2:12" ht="15" customHeight="1" thickBot="1" x14ac:dyDescent="0.3">
      <c r="B75" s="5" t="s">
        <v>4</v>
      </c>
      <c r="C75" s="7" t="e">
        <f t="shared" si="17"/>
        <v>#DIV/0!</v>
      </c>
      <c r="D75" s="7" t="e">
        <f t="shared" si="18"/>
        <v>#DIV/0!</v>
      </c>
      <c r="E75" s="57"/>
      <c r="F75" s="411"/>
      <c r="G75" s="412"/>
      <c r="H75" s="412"/>
      <c r="I75" s="412"/>
      <c r="J75" s="412"/>
      <c r="K75" s="412"/>
      <c r="L75" s="413"/>
    </row>
    <row r="76" spans="2:12" ht="15" customHeight="1" thickBot="1" x14ac:dyDescent="0.3"/>
    <row r="77" spans="2:12" ht="21" customHeight="1" thickBot="1" x14ac:dyDescent="0.3">
      <c r="B77" s="434" t="s">
        <v>21</v>
      </c>
      <c r="C77" s="435"/>
      <c r="D77" s="435"/>
      <c r="E77" s="436"/>
      <c r="I77" s="25"/>
      <c r="J77" s="25"/>
      <c r="K77" s="25"/>
    </row>
    <row r="78" spans="2:12" s="37" customFormat="1" ht="18" thickBot="1" x14ac:dyDescent="0.3">
      <c r="B78" s="38" t="s">
        <v>8</v>
      </c>
      <c r="C78" s="148" t="s">
        <v>5</v>
      </c>
      <c r="D78" s="148">
        <f>H12+1</f>
        <v>2021</v>
      </c>
      <c r="E78" s="148">
        <f>D78+10</f>
        <v>2031</v>
      </c>
      <c r="F78" s="42"/>
      <c r="H78" s="25"/>
      <c r="I78" s="25"/>
      <c r="J78" s="25"/>
      <c r="K78" s="25"/>
    </row>
    <row r="79" spans="2:12" ht="15" customHeight="1" thickBot="1" x14ac:dyDescent="0.3">
      <c r="B79" s="5" t="s">
        <v>10</v>
      </c>
      <c r="C79" s="12" t="e">
        <f>I13</f>
        <v>#DIV/0!</v>
      </c>
      <c r="D79" s="12" t="e">
        <f t="shared" ref="D79:D87" si="19">C79*(1+$E67)</f>
        <v>#DIV/0!</v>
      </c>
      <c r="E79" s="19" t="e">
        <f t="shared" ref="E79:E87" si="20">D79*(1+$E67)^10</f>
        <v>#DIV/0!</v>
      </c>
      <c r="G79" s="433" t="s">
        <v>68</v>
      </c>
      <c r="H79" s="433"/>
      <c r="I79" s="433"/>
      <c r="J79" s="433"/>
      <c r="K79" s="433"/>
    </row>
    <row r="80" spans="2:12" ht="15" customHeight="1" thickBot="1" x14ac:dyDescent="0.3">
      <c r="B80" s="6" t="s">
        <v>0</v>
      </c>
      <c r="C80" s="20" t="e">
        <f t="shared" ref="C80:C87" si="21">I14</f>
        <v>#DIV/0!</v>
      </c>
      <c r="D80" s="20" t="e">
        <f t="shared" si="19"/>
        <v>#DIV/0!</v>
      </c>
      <c r="E80" s="21" t="e">
        <f t="shared" si="20"/>
        <v>#DIV/0!</v>
      </c>
      <c r="G80" s="433"/>
      <c r="H80" s="433"/>
      <c r="I80" s="433"/>
      <c r="J80" s="433"/>
      <c r="K80" s="433"/>
    </row>
    <row r="81" spans="2:11" ht="15" customHeight="1" thickBot="1" x14ac:dyDescent="0.3">
      <c r="B81" s="5" t="s">
        <v>9</v>
      </c>
      <c r="C81" s="12" t="e">
        <f t="shared" si="21"/>
        <v>#DIV/0!</v>
      </c>
      <c r="D81" s="12" t="e">
        <f t="shared" si="19"/>
        <v>#DIV/0!</v>
      </c>
      <c r="E81" s="19" t="e">
        <f t="shared" si="20"/>
        <v>#DIV/0!</v>
      </c>
      <c r="G81" s="433"/>
      <c r="H81" s="433"/>
      <c r="I81" s="433"/>
      <c r="J81" s="433"/>
      <c r="K81" s="433"/>
    </row>
    <row r="82" spans="2:11" ht="15" customHeight="1" thickBot="1" x14ac:dyDescent="0.3">
      <c r="B82" s="6" t="s">
        <v>1</v>
      </c>
      <c r="C82" s="20" t="e">
        <f t="shared" si="21"/>
        <v>#DIV/0!</v>
      </c>
      <c r="D82" s="22" t="e">
        <f t="shared" si="19"/>
        <v>#DIV/0!</v>
      </c>
      <c r="E82" s="21" t="e">
        <f t="shared" si="20"/>
        <v>#DIV/0!</v>
      </c>
      <c r="G82" s="485" t="s">
        <v>67</v>
      </c>
      <c r="H82" s="485"/>
      <c r="I82" s="485"/>
      <c r="J82" s="485"/>
      <c r="K82" s="485"/>
    </row>
    <row r="83" spans="2:11" ht="15" customHeight="1" thickBot="1" x14ac:dyDescent="0.3">
      <c r="B83" s="5" t="s">
        <v>2</v>
      </c>
      <c r="C83" s="12" t="e">
        <f t="shared" si="21"/>
        <v>#DIV/0!</v>
      </c>
      <c r="D83" s="12" t="e">
        <f t="shared" si="19"/>
        <v>#DIV/0!</v>
      </c>
      <c r="E83" s="19" t="e">
        <f t="shared" si="20"/>
        <v>#DIV/0!</v>
      </c>
      <c r="G83" s="485"/>
      <c r="H83" s="485"/>
      <c r="I83" s="485"/>
      <c r="J83" s="485"/>
      <c r="K83" s="485"/>
    </row>
    <row r="84" spans="2:11" ht="15" customHeight="1" thickBot="1" x14ac:dyDescent="0.3">
      <c r="B84" s="6" t="s">
        <v>30</v>
      </c>
      <c r="C84" s="20" t="e">
        <f t="shared" si="21"/>
        <v>#DIV/0!</v>
      </c>
      <c r="D84" s="20" t="e">
        <f t="shared" si="19"/>
        <v>#DIV/0!</v>
      </c>
      <c r="E84" s="21" t="e">
        <f t="shared" si="20"/>
        <v>#DIV/0!</v>
      </c>
      <c r="G84" s="485"/>
      <c r="H84" s="485"/>
      <c r="I84" s="485"/>
      <c r="J84" s="485"/>
      <c r="K84" s="485"/>
    </row>
    <row r="85" spans="2:11" ht="15" customHeight="1" thickBot="1" x14ac:dyDescent="0.3">
      <c r="B85" s="5" t="s">
        <v>3</v>
      </c>
      <c r="C85" s="12" t="e">
        <f t="shared" si="21"/>
        <v>#DIV/0!</v>
      </c>
      <c r="D85" s="12" t="e">
        <f t="shared" si="19"/>
        <v>#DIV/0!</v>
      </c>
      <c r="E85" s="19" t="e">
        <f t="shared" si="20"/>
        <v>#DIV/0!</v>
      </c>
      <c r="G85" s="485"/>
      <c r="H85" s="485"/>
      <c r="I85" s="485"/>
      <c r="J85" s="485"/>
      <c r="K85" s="485"/>
    </row>
    <row r="86" spans="2:11" ht="15" customHeight="1" thickBot="1" x14ac:dyDescent="0.3">
      <c r="B86" s="6" t="s">
        <v>11</v>
      </c>
      <c r="C86" s="20" t="e">
        <f t="shared" si="21"/>
        <v>#DIV/0!</v>
      </c>
      <c r="D86" s="20" t="e">
        <f t="shared" si="19"/>
        <v>#DIV/0!</v>
      </c>
      <c r="E86" s="21" t="e">
        <f t="shared" si="20"/>
        <v>#DIV/0!</v>
      </c>
      <c r="H86" s="52"/>
      <c r="I86" s="52"/>
      <c r="J86" s="52"/>
      <c r="K86" s="52"/>
    </row>
    <row r="87" spans="2:11" ht="15" customHeight="1" thickBot="1" x14ac:dyDescent="0.3">
      <c r="B87" s="5" t="s">
        <v>4</v>
      </c>
      <c r="C87" s="12" t="e">
        <f t="shared" si="21"/>
        <v>#DIV/0!</v>
      </c>
      <c r="D87" s="12" t="e">
        <f t="shared" si="19"/>
        <v>#DIV/0!</v>
      </c>
      <c r="E87" s="19" t="e">
        <f t="shared" si="20"/>
        <v>#DIV/0!</v>
      </c>
      <c r="H87" s="52"/>
      <c r="I87" s="52"/>
      <c r="J87" s="52"/>
      <c r="K87" s="52"/>
    </row>
    <row r="88" spans="2:11" ht="15" customHeight="1" thickBot="1" x14ac:dyDescent="0.3">
      <c r="H88" s="52"/>
      <c r="I88" s="52"/>
      <c r="J88" s="52"/>
      <c r="K88" s="52"/>
    </row>
    <row r="89" spans="2:11" ht="21" customHeight="1" thickBot="1" x14ac:dyDescent="0.3">
      <c r="B89" s="427" t="s">
        <v>20</v>
      </c>
      <c r="C89" s="429"/>
      <c r="G89" s="452" t="s">
        <v>37</v>
      </c>
      <c r="H89" s="453"/>
      <c r="I89" s="453"/>
      <c r="J89" s="453"/>
      <c r="K89" s="453"/>
    </row>
    <row r="90" spans="2:11" s="37" customFormat="1" ht="18" thickBot="1" x14ac:dyDescent="0.3">
      <c r="B90" s="38" t="s">
        <v>17</v>
      </c>
      <c r="C90" s="148" t="s">
        <v>19</v>
      </c>
      <c r="E90" s="28" t="s">
        <v>29</v>
      </c>
      <c r="G90" s="473" t="s">
        <v>31</v>
      </c>
      <c r="H90" s="474"/>
      <c r="I90" s="475"/>
      <c r="J90" s="40">
        <f>D78</f>
        <v>2021</v>
      </c>
      <c r="K90" s="40">
        <f>E78</f>
        <v>2031</v>
      </c>
    </row>
    <row r="91" spans="2:11" ht="15" customHeight="1" thickBot="1" x14ac:dyDescent="0.3">
      <c r="B91" s="5" t="s">
        <v>10</v>
      </c>
      <c r="C91" s="23">
        <v>16.920000000000002</v>
      </c>
      <c r="E91" s="29">
        <v>1940</v>
      </c>
      <c r="G91" s="469" t="s">
        <v>10</v>
      </c>
      <c r="H91" s="470"/>
      <c r="I91" s="471"/>
      <c r="J91" s="23" t="e">
        <f t="shared" ref="J91:J99" si="22">D79*C91/$E$91</f>
        <v>#DIV/0!</v>
      </c>
      <c r="K91" s="23" t="e">
        <f t="shared" ref="K91:K99" si="23">E79*C91/$E$91</f>
        <v>#DIV/0!</v>
      </c>
    </row>
    <row r="92" spans="2:11" ht="15" customHeight="1" thickBot="1" x14ac:dyDescent="0.3">
      <c r="B92" s="6" t="s">
        <v>0</v>
      </c>
      <c r="C92" s="24">
        <v>10.18</v>
      </c>
      <c r="G92" s="441" t="s">
        <v>0</v>
      </c>
      <c r="H92" s="442"/>
      <c r="I92" s="443"/>
      <c r="J92" s="120" t="e">
        <f t="shared" si="22"/>
        <v>#DIV/0!</v>
      </c>
      <c r="K92" s="120" t="e">
        <f t="shared" si="23"/>
        <v>#DIV/0!</v>
      </c>
    </row>
    <row r="93" spans="2:11" ht="15" customHeight="1" thickBot="1" x14ac:dyDescent="0.3">
      <c r="B93" s="5" t="s">
        <v>9</v>
      </c>
      <c r="C93" s="23">
        <v>7.33</v>
      </c>
      <c r="G93" s="469" t="s">
        <v>9</v>
      </c>
      <c r="H93" s="470"/>
      <c r="I93" s="471"/>
      <c r="J93" s="23" t="e">
        <f t="shared" si="22"/>
        <v>#DIV/0!</v>
      </c>
      <c r="K93" s="23" t="e">
        <f t="shared" si="23"/>
        <v>#DIV/0!</v>
      </c>
    </row>
    <row r="94" spans="2:11" ht="15" customHeight="1" thickBot="1" x14ac:dyDescent="0.3">
      <c r="B94" s="6" t="s">
        <v>1</v>
      </c>
      <c r="C94" s="24">
        <v>2</v>
      </c>
      <c r="G94" s="441" t="s">
        <v>1</v>
      </c>
      <c r="H94" s="442"/>
      <c r="I94" s="443"/>
      <c r="J94" s="120" t="e">
        <f t="shared" si="22"/>
        <v>#DIV/0!</v>
      </c>
      <c r="K94" s="120" t="e">
        <f t="shared" si="23"/>
        <v>#DIV/0!</v>
      </c>
    </row>
    <row r="95" spans="2:11" ht="15" customHeight="1" thickBot="1" x14ac:dyDescent="0.3">
      <c r="B95" s="5" t="s">
        <v>2</v>
      </c>
      <c r="C95" s="23">
        <v>5.43</v>
      </c>
      <c r="G95" s="469" t="s">
        <v>2</v>
      </c>
      <c r="H95" s="470"/>
      <c r="I95" s="471"/>
      <c r="J95" s="23" t="e">
        <f t="shared" si="22"/>
        <v>#DIV/0!</v>
      </c>
      <c r="K95" s="23" t="e">
        <f t="shared" si="23"/>
        <v>#DIV/0!</v>
      </c>
    </row>
    <row r="96" spans="2:11" ht="15" customHeight="1" thickBot="1" x14ac:dyDescent="0.3">
      <c r="B96" s="6" t="s">
        <v>30</v>
      </c>
      <c r="C96" s="24">
        <v>1.62</v>
      </c>
      <c r="G96" s="441" t="s">
        <v>30</v>
      </c>
      <c r="H96" s="442"/>
      <c r="I96" s="443"/>
      <c r="J96" s="120" t="e">
        <f t="shared" si="22"/>
        <v>#DIV/0!</v>
      </c>
      <c r="K96" s="120" t="e">
        <f t="shared" si="23"/>
        <v>#DIV/0!</v>
      </c>
    </row>
    <row r="97" spans="2:14" ht="15" customHeight="1" thickBot="1" x14ac:dyDescent="0.3">
      <c r="B97" s="5" t="s">
        <v>3</v>
      </c>
      <c r="C97" s="23">
        <v>8.89</v>
      </c>
      <c r="G97" s="469" t="s">
        <v>3</v>
      </c>
      <c r="H97" s="470"/>
      <c r="I97" s="471"/>
      <c r="J97" s="23" t="e">
        <f t="shared" si="22"/>
        <v>#DIV/0!</v>
      </c>
      <c r="K97" s="23" t="e">
        <f t="shared" si="23"/>
        <v>#DIV/0!</v>
      </c>
    </row>
    <row r="98" spans="2:14" ht="15" customHeight="1" thickBot="1" x14ac:dyDescent="0.3">
      <c r="B98" s="6" t="s">
        <v>11</v>
      </c>
      <c r="C98" s="24">
        <v>8.93</v>
      </c>
      <c r="G98" s="441" t="s">
        <v>11</v>
      </c>
      <c r="H98" s="442"/>
      <c r="I98" s="443"/>
      <c r="J98" s="120" t="e">
        <f t="shared" si="22"/>
        <v>#DIV/0!</v>
      </c>
      <c r="K98" s="120" t="e">
        <f t="shared" si="23"/>
        <v>#DIV/0!</v>
      </c>
    </row>
    <row r="99" spans="2:14" ht="15" customHeight="1" thickBot="1" x14ac:dyDescent="0.3">
      <c r="B99" s="5" t="s">
        <v>4</v>
      </c>
      <c r="C99" s="23">
        <v>5.03</v>
      </c>
      <c r="G99" s="469" t="s">
        <v>4</v>
      </c>
      <c r="H99" s="470"/>
      <c r="I99" s="471"/>
      <c r="J99" s="23" t="e">
        <f t="shared" si="22"/>
        <v>#DIV/0!</v>
      </c>
      <c r="K99" s="23" t="e">
        <f t="shared" si="23"/>
        <v>#DIV/0!</v>
      </c>
    </row>
    <row r="100" spans="2:14" ht="15" customHeight="1" thickBot="1" x14ac:dyDescent="0.3">
      <c r="B100" s="6" t="s">
        <v>122</v>
      </c>
      <c r="C100" s="24">
        <v>22</v>
      </c>
      <c r="G100" s="441" t="s">
        <v>122</v>
      </c>
      <c r="H100" s="442"/>
      <c r="I100" s="443"/>
      <c r="J100" s="120" t="e">
        <f>K100</f>
        <v>#DIV/0!</v>
      </c>
      <c r="K100" s="120" t="e">
        <f>H22*C100/$E$91</f>
        <v>#DIV/0!</v>
      </c>
    </row>
    <row r="101" spans="2:14" ht="15" customHeight="1" thickBot="1" x14ac:dyDescent="0.3">
      <c r="G101" s="476" t="s">
        <v>38</v>
      </c>
      <c r="H101" s="477"/>
      <c r="I101" s="478"/>
      <c r="J101" s="45">
        <v>1</v>
      </c>
      <c r="K101" s="45">
        <v>1</v>
      </c>
    </row>
    <row r="102" spans="2:14" ht="21.75" thickBot="1" x14ac:dyDescent="0.3">
      <c r="G102" s="479" t="s">
        <v>16</v>
      </c>
      <c r="H102" s="480"/>
      <c r="I102" s="481"/>
      <c r="J102" s="50">
        <f>IFERROR(ROUND(SUM(J91:J101),0),0)</f>
        <v>0</v>
      </c>
      <c r="K102" s="121">
        <f>IFERROR(ROUND(SUM(K91:K101),0),0)</f>
        <v>0</v>
      </c>
      <c r="M102" s="146"/>
      <c r="N102" s="145"/>
    </row>
    <row r="103" spans="2:14" ht="21" x14ac:dyDescent="0.25">
      <c r="G103" s="136"/>
      <c r="H103" s="136"/>
      <c r="I103" s="136"/>
      <c r="J103" s="137"/>
      <c r="K103" s="139"/>
    </row>
    <row r="104" spans="2:14" ht="20.100000000000001" customHeight="1" x14ac:dyDescent="0.25"/>
    <row r="105" spans="2:14" ht="24.95" customHeight="1" x14ac:dyDescent="0.25">
      <c r="B105" s="451" t="s">
        <v>137</v>
      </c>
      <c r="C105" s="451"/>
      <c r="D105" s="451"/>
      <c r="E105" s="451"/>
      <c r="F105" s="451"/>
      <c r="G105" s="451"/>
      <c r="H105" s="451"/>
      <c r="I105" s="451"/>
      <c r="J105" s="451"/>
      <c r="K105" s="451"/>
      <c r="L105" s="30"/>
      <c r="M105" s="30"/>
    </row>
    <row r="106" spans="2:14" ht="9" customHeight="1" x14ac:dyDescent="0.25"/>
    <row r="107" spans="2:14" ht="21" customHeight="1" thickBot="1" x14ac:dyDescent="0.3">
      <c r="B107" s="452" t="s">
        <v>140</v>
      </c>
      <c r="C107" s="453"/>
      <c r="D107" s="453"/>
      <c r="G107" s="409" t="s">
        <v>43</v>
      </c>
      <c r="H107" s="410"/>
      <c r="I107" s="410"/>
      <c r="J107" s="410"/>
      <c r="K107" s="410"/>
    </row>
    <row r="108" spans="2:14" ht="21" customHeight="1" thickBot="1" x14ac:dyDescent="0.3">
      <c r="B108" s="46" t="s">
        <v>42</v>
      </c>
      <c r="C108" s="47" t="s">
        <v>41</v>
      </c>
      <c r="D108" s="122">
        <f>ROUND(K102*13%,0)</f>
        <v>0</v>
      </c>
      <c r="G108" s="482" t="s">
        <v>44</v>
      </c>
      <c r="H108" s="483"/>
      <c r="I108" s="484"/>
      <c r="J108" s="47" t="s">
        <v>41</v>
      </c>
      <c r="K108" s="122">
        <f>IF($K$102&gt;45,4,IF($K$102&gt;30,3,IF($K$102&gt;0,2,0)))</f>
        <v>0</v>
      </c>
    </row>
    <row r="109" spans="2:14" ht="9" customHeight="1" thickBot="1" x14ac:dyDescent="0.3"/>
    <row r="110" spans="2:14" ht="15" customHeight="1" thickBot="1" x14ac:dyDescent="0.3">
      <c r="G110" s="444" t="s">
        <v>48</v>
      </c>
      <c r="H110" s="445"/>
      <c r="I110" s="135" t="s">
        <v>50</v>
      </c>
    </row>
    <row r="111" spans="2:14" x14ac:dyDescent="0.25">
      <c r="G111" s="446" t="s">
        <v>45</v>
      </c>
      <c r="H111" s="446"/>
      <c r="I111" s="149">
        <v>2</v>
      </c>
    </row>
    <row r="112" spans="2:14" x14ac:dyDescent="0.25">
      <c r="G112" s="447" t="s">
        <v>46</v>
      </c>
      <c r="H112" s="447"/>
      <c r="I112" s="150">
        <v>3</v>
      </c>
    </row>
    <row r="113" spans="2:13" x14ac:dyDescent="0.25">
      <c r="G113" s="447" t="s">
        <v>47</v>
      </c>
      <c r="H113" s="447"/>
      <c r="I113" s="150">
        <v>4</v>
      </c>
    </row>
    <row r="114" spans="2:13" x14ac:dyDescent="0.25">
      <c r="G114" s="138"/>
      <c r="H114" s="138"/>
      <c r="I114" s="138"/>
    </row>
    <row r="116" spans="2:13" ht="24.95" customHeight="1" x14ac:dyDescent="0.25">
      <c r="B116" s="147" t="s">
        <v>139</v>
      </c>
      <c r="L116" s="30"/>
      <c r="M116" s="30"/>
    </row>
    <row r="118" spans="2:13" ht="21" customHeight="1" thickBot="1" x14ac:dyDescent="0.3">
      <c r="B118" s="452" t="s">
        <v>51</v>
      </c>
      <c r="C118" s="453"/>
      <c r="D118" s="453"/>
      <c r="E118" s="453"/>
      <c r="F118" s="453"/>
      <c r="G118" s="453"/>
      <c r="H118" s="453"/>
      <c r="I118" s="453"/>
    </row>
    <row r="119" spans="2:13" ht="21" customHeight="1" x14ac:dyDescent="0.25">
      <c r="B119" s="316" t="s">
        <v>135</v>
      </c>
      <c r="C119" s="317"/>
      <c r="D119" s="317"/>
      <c r="E119" s="317"/>
      <c r="F119" s="318"/>
      <c r="G119" s="460" t="s">
        <v>56</v>
      </c>
      <c r="H119" s="461"/>
      <c r="I119" s="58"/>
    </row>
    <row r="120" spans="2:13" ht="21.75" thickBot="1" x14ac:dyDescent="0.3">
      <c r="B120" s="319"/>
      <c r="C120" s="320"/>
      <c r="D120" s="320"/>
      <c r="E120" s="320"/>
      <c r="F120" s="321"/>
      <c r="G120" s="462" t="s">
        <v>57</v>
      </c>
      <c r="H120" s="463"/>
      <c r="I120" s="59"/>
    </row>
    <row r="121" spans="2:13" ht="21" customHeight="1" x14ac:dyDescent="0.25">
      <c r="B121" s="316" t="s">
        <v>138</v>
      </c>
      <c r="C121" s="317"/>
      <c r="D121" s="317"/>
      <c r="E121" s="317"/>
      <c r="F121" s="318"/>
      <c r="G121" s="464" t="s">
        <v>76</v>
      </c>
      <c r="H121" s="465"/>
      <c r="I121" s="58"/>
    </row>
    <row r="122" spans="2:13" ht="21.75" thickBot="1" x14ac:dyDescent="0.3">
      <c r="B122" s="319"/>
      <c r="C122" s="320"/>
      <c r="D122" s="320"/>
      <c r="E122" s="320"/>
      <c r="F122" s="321"/>
      <c r="G122" s="458" t="s">
        <v>136</v>
      </c>
      <c r="H122" s="459"/>
      <c r="I122" s="59"/>
    </row>
    <row r="123" spans="2:13" ht="15" customHeight="1" thickBot="1" x14ac:dyDescent="0.3"/>
    <row r="124" spans="2:13" ht="16.5" thickBot="1" x14ac:dyDescent="0.3">
      <c r="B124" s="491" t="s">
        <v>66</v>
      </c>
      <c r="C124" s="492"/>
      <c r="D124" s="492"/>
      <c r="E124" s="492"/>
      <c r="F124" s="492"/>
      <c r="G124" s="492"/>
      <c r="H124" s="492"/>
      <c r="I124" s="493"/>
    </row>
    <row r="125" spans="2:13" ht="75" customHeight="1" thickBot="1" x14ac:dyDescent="0.3">
      <c r="B125" s="406"/>
      <c r="C125" s="407"/>
      <c r="D125" s="407"/>
      <c r="E125" s="407"/>
      <c r="F125" s="407"/>
      <c r="G125" s="407"/>
      <c r="H125" s="407"/>
      <c r="I125" s="408"/>
    </row>
  </sheetData>
  <sheetProtection algorithmName="SHA-512" hashValue="1ghs98hLdpNqxAzS+OXRyF0VBW/oH8SXyqJX/MY13Xo1OsA2DDZAzkhoTvXMU2tduE8OXeIDKjC+shhcaTk2sg==" saltValue="4/S8c5qAj3xAueIEB4wDpQ==" spinCount="100000" sheet="1" objects="1" scenarios="1" selectLockedCells="1"/>
  <mergeCells count="59">
    <mergeCell ref="B105:K105"/>
    <mergeCell ref="B119:F120"/>
    <mergeCell ref="B121:F122"/>
    <mergeCell ref="B124:I124"/>
    <mergeCell ref="B125:I125"/>
    <mergeCell ref="G108:I108"/>
    <mergeCell ref="G110:H110"/>
    <mergeCell ref="G111:H111"/>
    <mergeCell ref="G112:H112"/>
    <mergeCell ref="G113:H113"/>
    <mergeCell ref="B118:I118"/>
    <mergeCell ref="G122:H122"/>
    <mergeCell ref="G119:H119"/>
    <mergeCell ref="G120:H120"/>
    <mergeCell ref="G121:H121"/>
    <mergeCell ref="B89:C89"/>
    <mergeCell ref="G89:K89"/>
    <mergeCell ref="G90:I90"/>
    <mergeCell ref="G91:I91"/>
    <mergeCell ref="B107:D107"/>
    <mergeCell ref="G107:K107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92:I92"/>
    <mergeCell ref="F72:L72"/>
    <mergeCell ref="F73:L73"/>
    <mergeCell ref="F74:L74"/>
    <mergeCell ref="F75:L75"/>
    <mergeCell ref="G82:K85"/>
    <mergeCell ref="B77:E77"/>
    <mergeCell ref="G79:K81"/>
    <mergeCell ref="F66:L66"/>
    <mergeCell ref="F67:L67"/>
    <mergeCell ref="F68:L68"/>
    <mergeCell ref="F69:L69"/>
    <mergeCell ref="F70:L70"/>
    <mergeCell ref="F71:L71"/>
    <mergeCell ref="B65:L65"/>
    <mergeCell ref="C1:I1"/>
    <mergeCell ref="C5:L5"/>
    <mergeCell ref="K8:L10"/>
    <mergeCell ref="B9:G9"/>
    <mergeCell ref="B11:I11"/>
    <mergeCell ref="K13:L17"/>
    <mergeCell ref="B24:I24"/>
    <mergeCell ref="B36:I36"/>
    <mergeCell ref="K37:L39"/>
    <mergeCell ref="B41:I41"/>
    <mergeCell ref="B53:I53"/>
    <mergeCell ref="D3:I3"/>
    <mergeCell ref="D4:E4"/>
  </mergeCells>
  <pageMargins left="0.78740157480314965" right="0.78740157480314965" top="0.78740157480314965" bottom="0.98425196850393704" header="0.19685039370078741" footer="0.19685039370078741"/>
  <pageSetup scale="62" fitToHeight="0" orientation="portrait" verticalDpi="0" r:id="rId1"/>
  <headerFooter>
    <oddFooter>&amp;CMinisterio de Desarrollo Social y Familia - Policía de Investigaciones de Chile&amp;R&amp;P de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2866-7927-4A69-B9D6-65334AE6741A}">
  <sheetPr>
    <tabColor theme="8" tint="0.79998168889431442"/>
    <pageSetUpPr fitToPage="1"/>
  </sheetPr>
  <dimension ref="A1:O124"/>
  <sheetViews>
    <sheetView showGridLines="0" zoomScale="80" zoomScaleNormal="80" workbookViewId="0">
      <selection activeCell="C12" sqref="C12"/>
    </sheetView>
  </sheetViews>
  <sheetFormatPr baseColWidth="10" defaultColWidth="11.42578125" defaultRowHeight="15" x14ac:dyDescent="0.25"/>
  <cols>
    <col min="1" max="1" width="2.42578125" style="1" customWidth="1"/>
    <col min="2" max="2" width="28.7109375" style="1" customWidth="1"/>
    <col min="3" max="9" width="11.7109375" style="1" customWidth="1"/>
    <col min="10" max="10" width="8.7109375" style="1" bestFit="1" customWidth="1"/>
    <col min="11" max="11" width="8.7109375" style="1" customWidth="1"/>
    <col min="12" max="12" width="11.42578125" style="1" bestFit="1" customWidth="1"/>
    <col min="13" max="16384" width="11.42578125" style="1"/>
  </cols>
  <sheetData>
    <row r="1" spans="1:15" ht="55.5" customHeight="1" x14ac:dyDescent="0.3">
      <c r="C1" s="421" t="s">
        <v>34</v>
      </c>
      <c r="D1" s="421"/>
      <c r="E1" s="421"/>
      <c r="F1" s="421"/>
      <c r="G1" s="421"/>
      <c r="H1" s="421"/>
      <c r="I1" s="421"/>
    </row>
    <row r="2" spans="1:15" ht="28.5" customHeight="1" x14ac:dyDescent="0.25">
      <c r="C2" s="35" t="s">
        <v>24</v>
      </c>
      <c r="O2"/>
    </row>
    <row r="3" spans="1:15" s="181" customFormat="1" ht="18.75" x14ac:dyDescent="0.25">
      <c r="C3" s="184" t="s">
        <v>71</v>
      </c>
      <c r="D3" s="430">
        <f>CUARTEL!D6</f>
        <v>0</v>
      </c>
      <c r="E3" s="430"/>
      <c r="F3" s="430"/>
      <c r="G3" s="430"/>
      <c r="H3" s="430"/>
      <c r="I3" s="430"/>
      <c r="J3" s="182"/>
      <c r="K3" s="182"/>
    </row>
    <row r="4" spans="1:15" s="183" customFormat="1" ht="18.75" x14ac:dyDescent="0.25">
      <c r="C4" s="184" t="s">
        <v>158</v>
      </c>
      <c r="D4" s="430">
        <f>CUARTEL!D8</f>
        <v>0</v>
      </c>
      <c r="E4" s="430"/>
    </row>
    <row r="5" spans="1:15" ht="20.100000000000001" customHeight="1" x14ac:dyDescent="0.25">
      <c r="L5" s="30"/>
      <c r="M5" s="30"/>
    </row>
    <row r="6" spans="1:15" s="30" customFormat="1" ht="31.5" x14ac:dyDescent="0.25">
      <c r="B6" s="66" t="s">
        <v>78</v>
      </c>
      <c r="C6" s="496" t="s">
        <v>79</v>
      </c>
      <c r="D6" s="496"/>
      <c r="E6" s="496"/>
      <c r="F6" s="496"/>
      <c r="G6" s="496"/>
      <c r="H6" s="496"/>
      <c r="I6" s="496"/>
      <c r="J6" s="133"/>
      <c r="K6" s="133"/>
      <c r="L6" s="133"/>
    </row>
    <row r="7" spans="1:15" s="30" customFormat="1" ht="31.5" x14ac:dyDescent="0.25">
      <c r="B7" s="66"/>
      <c r="C7" s="496"/>
      <c r="D7" s="496"/>
      <c r="E7" s="496"/>
      <c r="F7" s="496"/>
      <c r="G7" s="496"/>
      <c r="H7" s="496"/>
      <c r="I7" s="496"/>
      <c r="J7" s="130"/>
      <c r="K7" s="130"/>
      <c r="L7" s="130"/>
    </row>
    <row r="8" spans="1:15" s="30" customFormat="1" ht="19.5" customHeight="1" x14ac:dyDescent="0.25">
      <c r="B8" s="66"/>
      <c r="C8" s="134"/>
      <c r="D8" s="134"/>
      <c r="E8" s="134"/>
      <c r="F8" s="134"/>
      <c r="G8" s="134"/>
      <c r="H8" s="134"/>
      <c r="I8" s="134"/>
      <c r="J8" s="130"/>
      <c r="K8" s="130"/>
      <c r="L8" s="130"/>
    </row>
    <row r="9" spans="1:15" ht="24.95" customHeight="1" x14ac:dyDescent="0.25">
      <c r="B9" s="62" t="s">
        <v>39</v>
      </c>
      <c r="H9" s="101"/>
      <c r="L9" s="30"/>
      <c r="M9" s="30"/>
    </row>
    <row r="10" spans="1:15" ht="15" customHeight="1" x14ac:dyDescent="0.25">
      <c r="G10" s="31"/>
      <c r="J10" s="32"/>
      <c r="K10" s="490" t="s">
        <v>125</v>
      </c>
      <c r="L10" s="490"/>
      <c r="M10" s="30"/>
    </row>
    <row r="11" spans="1:15" ht="21" customHeight="1" x14ac:dyDescent="0.25">
      <c r="B11" s="416" t="s">
        <v>36</v>
      </c>
      <c r="C11" s="417"/>
      <c r="D11" s="417"/>
      <c r="E11" s="417"/>
      <c r="F11" s="417"/>
      <c r="G11" s="417"/>
      <c r="H11" s="417"/>
      <c r="I11" s="417"/>
      <c r="J11" s="32"/>
      <c r="K11" s="490"/>
      <c r="L11" s="490"/>
    </row>
    <row r="12" spans="1:15" ht="18" customHeight="1" thickBot="1" x14ac:dyDescent="0.3">
      <c r="B12" s="36" t="s">
        <v>8</v>
      </c>
      <c r="C12" s="54">
        <v>2015</v>
      </c>
      <c r="D12" s="44">
        <f>C12+1</f>
        <v>2016</v>
      </c>
      <c r="E12" s="44">
        <f t="shared" ref="E12:H12" si="0">D12+1</f>
        <v>2017</v>
      </c>
      <c r="F12" s="44">
        <f t="shared" si="0"/>
        <v>2018</v>
      </c>
      <c r="G12" s="44">
        <f t="shared" si="0"/>
        <v>2019</v>
      </c>
      <c r="H12" s="44">
        <f t="shared" si="0"/>
        <v>2020</v>
      </c>
      <c r="I12" s="44" t="s">
        <v>5</v>
      </c>
      <c r="K12" s="490"/>
      <c r="L12" s="490"/>
    </row>
    <row r="13" spans="1:15" ht="15" customHeight="1" thickBot="1" x14ac:dyDescent="0.3">
      <c r="A13" s="26"/>
      <c r="B13" s="5" t="s">
        <v>10</v>
      </c>
      <c r="C13" s="55"/>
      <c r="D13" s="55"/>
      <c r="E13" s="55"/>
      <c r="F13" s="55"/>
      <c r="G13" s="55"/>
      <c r="H13" s="55"/>
      <c r="I13" s="61" t="e">
        <f>AVERAGE(C13:H13)</f>
        <v>#DIV/0!</v>
      </c>
      <c r="J13" s="25"/>
      <c r="K13" s="490"/>
      <c r="L13" s="490"/>
    </row>
    <row r="14" spans="1:15" ht="15" customHeight="1" thickBot="1" x14ac:dyDescent="0.3">
      <c r="A14" s="26"/>
      <c r="B14" s="6" t="s">
        <v>0</v>
      </c>
      <c r="C14" s="55"/>
      <c r="D14" s="55"/>
      <c r="E14" s="55"/>
      <c r="F14" s="55"/>
      <c r="G14" s="55"/>
      <c r="H14" s="55"/>
      <c r="I14" s="61" t="e">
        <f t="shared" ref="I14:I21" si="1">AVERAGE(C14:H14)</f>
        <v>#DIV/0!</v>
      </c>
      <c r="J14" s="25"/>
      <c r="K14" s="431" t="s">
        <v>22</v>
      </c>
      <c r="L14" s="431"/>
    </row>
    <row r="15" spans="1:15" ht="15" customHeight="1" thickBot="1" x14ac:dyDescent="0.3">
      <c r="A15" s="26"/>
      <c r="B15" s="33" t="s">
        <v>9</v>
      </c>
      <c r="C15" s="55"/>
      <c r="D15" s="55"/>
      <c r="E15" s="55"/>
      <c r="F15" s="55"/>
      <c r="G15" s="55"/>
      <c r="H15" s="55"/>
      <c r="I15" s="61" t="e">
        <f t="shared" si="1"/>
        <v>#DIV/0!</v>
      </c>
      <c r="J15" s="25"/>
      <c r="K15" s="431"/>
      <c r="L15" s="431"/>
    </row>
    <row r="16" spans="1:15" ht="15" customHeight="1" thickBot="1" x14ac:dyDescent="0.3">
      <c r="A16" s="26"/>
      <c r="B16" s="6" t="s">
        <v>1</v>
      </c>
      <c r="C16" s="55"/>
      <c r="D16" s="55"/>
      <c r="E16" s="55"/>
      <c r="F16" s="55"/>
      <c r="G16" s="55"/>
      <c r="H16" s="55"/>
      <c r="I16" s="61" t="e">
        <f t="shared" si="1"/>
        <v>#DIV/0!</v>
      </c>
      <c r="J16" s="25"/>
      <c r="K16" s="431"/>
      <c r="L16" s="431"/>
    </row>
    <row r="17" spans="1:12" ht="15" customHeight="1" thickBot="1" x14ac:dyDescent="0.3">
      <c r="A17" s="26"/>
      <c r="B17" s="33" t="s">
        <v>2</v>
      </c>
      <c r="C17" s="55"/>
      <c r="D17" s="55"/>
      <c r="E17" s="55"/>
      <c r="F17" s="55"/>
      <c r="G17" s="55"/>
      <c r="H17" s="55"/>
      <c r="I17" s="61" t="e">
        <f t="shared" si="1"/>
        <v>#DIV/0!</v>
      </c>
      <c r="K17" s="431"/>
      <c r="L17" s="431"/>
    </row>
    <row r="18" spans="1:12" ht="15" customHeight="1" thickBot="1" x14ac:dyDescent="0.3">
      <c r="A18" s="26"/>
      <c r="B18" s="6" t="s">
        <v>30</v>
      </c>
      <c r="C18" s="55"/>
      <c r="D18" s="55"/>
      <c r="E18" s="55"/>
      <c r="F18" s="55"/>
      <c r="G18" s="55"/>
      <c r="H18" s="55"/>
      <c r="I18" s="61" t="e">
        <f t="shared" si="1"/>
        <v>#DIV/0!</v>
      </c>
      <c r="K18" s="431"/>
      <c r="L18" s="431"/>
    </row>
    <row r="19" spans="1:12" ht="15" customHeight="1" thickBot="1" x14ac:dyDescent="0.3">
      <c r="A19" s="26"/>
      <c r="B19" s="33" t="s">
        <v>3</v>
      </c>
      <c r="C19" s="55"/>
      <c r="D19" s="55"/>
      <c r="E19" s="55"/>
      <c r="F19" s="55"/>
      <c r="G19" s="55"/>
      <c r="H19" s="55"/>
      <c r="I19" s="61" t="e">
        <f t="shared" si="1"/>
        <v>#DIV/0!</v>
      </c>
    </row>
    <row r="20" spans="1:12" ht="15" customHeight="1" thickBot="1" x14ac:dyDescent="0.3">
      <c r="A20" s="26"/>
      <c r="B20" s="6" t="s">
        <v>11</v>
      </c>
      <c r="C20" s="55"/>
      <c r="D20" s="55"/>
      <c r="E20" s="55"/>
      <c r="F20" s="55"/>
      <c r="G20" s="55"/>
      <c r="H20" s="55"/>
      <c r="I20" s="61" t="e">
        <f t="shared" si="1"/>
        <v>#DIV/0!</v>
      </c>
    </row>
    <row r="21" spans="1:12" ht="15" customHeight="1" thickBot="1" x14ac:dyDescent="0.3">
      <c r="A21" s="26"/>
      <c r="B21" s="33" t="s">
        <v>4</v>
      </c>
      <c r="C21" s="55"/>
      <c r="D21" s="55"/>
      <c r="E21" s="55"/>
      <c r="F21" s="55"/>
      <c r="G21" s="55"/>
      <c r="H21" s="55"/>
      <c r="I21" s="61" t="e">
        <f t="shared" si="1"/>
        <v>#DIV/0!</v>
      </c>
    </row>
    <row r="22" spans="1:12" ht="15" customHeight="1" x14ac:dyDescent="0.25"/>
    <row r="23" spans="1:12" ht="21" x14ac:dyDescent="0.25">
      <c r="B23" s="416" t="s">
        <v>26</v>
      </c>
      <c r="C23" s="417"/>
      <c r="D23" s="417"/>
      <c r="E23" s="417"/>
      <c r="F23" s="417"/>
      <c r="G23" s="417"/>
      <c r="H23" s="417"/>
      <c r="I23" s="417"/>
    </row>
    <row r="24" spans="1:12" s="37" customFormat="1" ht="18" thickBot="1" x14ac:dyDescent="0.3">
      <c r="B24" s="38" t="s">
        <v>8</v>
      </c>
      <c r="C24" s="63">
        <f>$C$12</f>
        <v>2015</v>
      </c>
      <c r="D24" s="63">
        <f>$D$12</f>
        <v>2016</v>
      </c>
      <c r="E24" s="63">
        <f>$E$12</f>
        <v>2017</v>
      </c>
      <c r="F24" s="63">
        <f>$F$12</f>
        <v>2018</v>
      </c>
      <c r="G24" s="63">
        <f>$G$12</f>
        <v>2019</v>
      </c>
      <c r="H24" s="63">
        <f>$H$12</f>
        <v>2020</v>
      </c>
      <c r="I24" s="63" t="s">
        <v>5</v>
      </c>
    </row>
    <row r="25" spans="1:12" ht="15" customHeight="1" thickBot="1" x14ac:dyDescent="0.3">
      <c r="B25" s="5" t="s">
        <v>10</v>
      </c>
      <c r="C25" s="7" t="s">
        <v>6</v>
      </c>
      <c r="D25" s="7" t="e">
        <f t="shared" ref="D25:H33" si="2">(D13-C13)/C13</f>
        <v>#DIV/0!</v>
      </c>
      <c r="E25" s="7" t="e">
        <f t="shared" si="2"/>
        <v>#DIV/0!</v>
      </c>
      <c r="F25" s="7" t="e">
        <f t="shared" si="2"/>
        <v>#DIV/0!</v>
      </c>
      <c r="G25" s="7" t="e">
        <f t="shared" si="2"/>
        <v>#DIV/0!</v>
      </c>
      <c r="H25" s="7" t="e">
        <f t="shared" si="2"/>
        <v>#DIV/0!</v>
      </c>
      <c r="I25" s="8" t="e">
        <f>AVERAGE(D25:H25)</f>
        <v>#DIV/0!</v>
      </c>
    </row>
    <row r="26" spans="1:12" ht="15" customHeight="1" thickBot="1" x14ac:dyDescent="0.3">
      <c r="B26" s="6" t="s">
        <v>0</v>
      </c>
      <c r="C26" s="10" t="s">
        <v>6</v>
      </c>
      <c r="D26" s="10" t="e">
        <f t="shared" si="2"/>
        <v>#DIV/0!</v>
      </c>
      <c r="E26" s="10" t="e">
        <f t="shared" si="2"/>
        <v>#DIV/0!</v>
      </c>
      <c r="F26" s="10" t="e">
        <f t="shared" si="2"/>
        <v>#DIV/0!</v>
      </c>
      <c r="G26" s="10" t="e">
        <f t="shared" si="2"/>
        <v>#DIV/0!</v>
      </c>
      <c r="H26" s="10" t="e">
        <f t="shared" si="2"/>
        <v>#DIV/0!</v>
      </c>
      <c r="I26" s="11" t="e">
        <f t="shared" ref="I26:I33" si="3">AVERAGE(D26:H26)</f>
        <v>#DIV/0!</v>
      </c>
    </row>
    <row r="27" spans="1:12" ht="15" customHeight="1" thickBot="1" x14ac:dyDescent="0.3">
      <c r="B27" s="5" t="s">
        <v>9</v>
      </c>
      <c r="C27" s="7" t="s">
        <v>6</v>
      </c>
      <c r="D27" s="7" t="e">
        <f t="shared" si="2"/>
        <v>#DIV/0!</v>
      </c>
      <c r="E27" s="7" t="e">
        <f t="shared" si="2"/>
        <v>#DIV/0!</v>
      </c>
      <c r="F27" s="7" t="e">
        <f t="shared" si="2"/>
        <v>#DIV/0!</v>
      </c>
      <c r="G27" s="7" t="e">
        <f t="shared" si="2"/>
        <v>#DIV/0!</v>
      </c>
      <c r="H27" s="7" t="e">
        <f t="shared" si="2"/>
        <v>#DIV/0!</v>
      </c>
      <c r="I27" s="8" t="e">
        <f t="shared" si="3"/>
        <v>#DIV/0!</v>
      </c>
      <c r="L27" s="9"/>
    </row>
    <row r="28" spans="1:12" ht="15" customHeight="1" thickBot="1" x14ac:dyDescent="0.3">
      <c r="B28" s="6" t="s">
        <v>1</v>
      </c>
      <c r="C28" s="10" t="s">
        <v>6</v>
      </c>
      <c r="D28" s="10" t="e">
        <f t="shared" si="2"/>
        <v>#DIV/0!</v>
      </c>
      <c r="E28" s="10" t="e">
        <f t="shared" si="2"/>
        <v>#DIV/0!</v>
      </c>
      <c r="F28" s="10" t="e">
        <f t="shared" si="2"/>
        <v>#DIV/0!</v>
      </c>
      <c r="G28" s="10" t="e">
        <f t="shared" si="2"/>
        <v>#DIV/0!</v>
      </c>
      <c r="H28" s="10" t="e">
        <f t="shared" si="2"/>
        <v>#DIV/0!</v>
      </c>
      <c r="I28" s="11" t="e">
        <f t="shared" si="3"/>
        <v>#DIV/0!</v>
      </c>
      <c r="L28" s="9"/>
    </row>
    <row r="29" spans="1:12" ht="15" customHeight="1" thickBot="1" x14ac:dyDescent="0.3">
      <c r="B29" s="5" t="s">
        <v>2</v>
      </c>
      <c r="C29" s="7" t="s">
        <v>6</v>
      </c>
      <c r="D29" s="7" t="e">
        <f t="shared" si="2"/>
        <v>#DIV/0!</v>
      </c>
      <c r="E29" s="7" t="e">
        <f t="shared" si="2"/>
        <v>#DIV/0!</v>
      </c>
      <c r="F29" s="7" t="e">
        <f t="shared" si="2"/>
        <v>#DIV/0!</v>
      </c>
      <c r="G29" s="7" t="e">
        <f t="shared" si="2"/>
        <v>#DIV/0!</v>
      </c>
      <c r="H29" s="7" t="e">
        <f t="shared" si="2"/>
        <v>#DIV/0!</v>
      </c>
      <c r="I29" s="8" t="e">
        <f t="shared" si="3"/>
        <v>#DIV/0!</v>
      </c>
      <c r="L29" s="9"/>
    </row>
    <row r="30" spans="1:12" ht="15" customHeight="1" thickBot="1" x14ac:dyDescent="0.3">
      <c r="B30" s="6" t="s">
        <v>30</v>
      </c>
      <c r="C30" s="10" t="s">
        <v>6</v>
      </c>
      <c r="D30" s="10" t="e">
        <f t="shared" si="2"/>
        <v>#DIV/0!</v>
      </c>
      <c r="E30" s="10" t="e">
        <f t="shared" si="2"/>
        <v>#DIV/0!</v>
      </c>
      <c r="F30" s="10" t="e">
        <f t="shared" si="2"/>
        <v>#DIV/0!</v>
      </c>
      <c r="G30" s="10" t="e">
        <f t="shared" si="2"/>
        <v>#DIV/0!</v>
      </c>
      <c r="H30" s="10" t="e">
        <f t="shared" si="2"/>
        <v>#DIV/0!</v>
      </c>
      <c r="I30" s="11" t="e">
        <f t="shared" si="3"/>
        <v>#DIV/0!</v>
      </c>
      <c r="L30" s="9"/>
    </row>
    <row r="31" spans="1:12" ht="15" customHeight="1" thickBot="1" x14ac:dyDescent="0.3">
      <c r="B31" s="5" t="s">
        <v>3</v>
      </c>
      <c r="C31" s="7" t="s">
        <v>6</v>
      </c>
      <c r="D31" s="7" t="e">
        <f t="shared" si="2"/>
        <v>#DIV/0!</v>
      </c>
      <c r="E31" s="7" t="e">
        <f t="shared" si="2"/>
        <v>#DIV/0!</v>
      </c>
      <c r="F31" s="7" t="e">
        <f t="shared" si="2"/>
        <v>#DIV/0!</v>
      </c>
      <c r="G31" s="7" t="e">
        <f t="shared" si="2"/>
        <v>#DIV/0!</v>
      </c>
      <c r="H31" s="7" t="e">
        <f t="shared" si="2"/>
        <v>#DIV/0!</v>
      </c>
      <c r="I31" s="8" t="e">
        <f t="shared" si="3"/>
        <v>#DIV/0!</v>
      </c>
      <c r="L31" s="9"/>
    </row>
    <row r="32" spans="1:12" ht="15" customHeight="1" thickBot="1" x14ac:dyDescent="0.3">
      <c r="B32" s="6" t="s">
        <v>11</v>
      </c>
      <c r="C32" s="10" t="s">
        <v>6</v>
      </c>
      <c r="D32" s="10" t="e">
        <f t="shared" si="2"/>
        <v>#DIV/0!</v>
      </c>
      <c r="E32" s="10" t="e">
        <f t="shared" si="2"/>
        <v>#DIV/0!</v>
      </c>
      <c r="F32" s="10" t="e">
        <f t="shared" si="2"/>
        <v>#DIV/0!</v>
      </c>
      <c r="G32" s="10" t="e">
        <f t="shared" si="2"/>
        <v>#DIV/0!</v>
      </c>
      <c r="H32" s="10" t="e">
        <f t="shared" si="2"/>
        <v>#DIV/0!</v>
      </c>
      <c r="I32" s="11" t="e">
        <f t="shared" si="3"/>
        <v>#DIV/0!</v>
      </c>
      <c r="L32" s="9"/>
    </row>
    <row r="33" spans="2:12" ht="15" customHeight="1" thickBot="1" x14ac:dyDescent="0.3">
      <c r="B33" s="5" t="s">
        <v>4</v>
      </c>
      <c r="C33" s="7" t="s">
        <v>6</v>
      </c>
      <c r="D33" s="7" t="e">
        <f t="shared" si="2"/>
        <v>#DIV/0!</v>
      </c>
      <c r="E33" s="7" t="e">
        <f t="shared" si="2"/>
        <v>#DIV/0!</v>
      </c>
      <c r="F33" s="7" t="e">
        <f t="shared" si="2"/>
        <v>#DIV/0!</v>
      </c>
      <c r="G33" s="7" t="e">
        <f t="shared" si="2"/>
        <v>#DIV/0!</v>
      </c>
      <c r="H33" s="7" t="e">
        <f t="shared" si="2"/>
        <v>#DIV/0!</v>
      </c>
      <c r="I33" s="8" t="e">
        <f t="shared" si="3"/>
        <v>#DIV/0!</v>
      </c>
      <c r="L33" s="9"/>
    </row>
    <row r="34" spans="2:12" ht="15" customHeight="1" thickBot="1" x14ac:dyDescent="0.3">
      <c r="B34" s="2"/>
      <c r="C34" s="3"/>
      <c r="D34" s="3"/>
      <c r="E34" s="3"/>
      <c r="F34" s="3"/>
      <c r="G34" s="3"/>
      <c r="H34" s="3"/>
      <c r="I34" s="4"/>
      <c r="J34" s="4"/>
    </row>
    <row r="35" spans="2:12" ht="21" customHeight="1" thickBot="1" x14ac:dyDescent="0.3">
      <c r="B35" s="427" t="s">
        <v>15</v>
      </c>
      <c r="C35" s="428"/>
      <c r="D35" s="428"/>
      <c r="E35" s="428"/>
      <c r="F35" s="428"/>
      <c r="G35" s="428"/>
      <c r="H35" s="428"/>
      <c r="I35" s="429"/>
    </row>
    <row r="36" spans="2:12" s="37" customFormat="1" ht="18" customHeight="1" thickBot="1" x14ac:dyDescent="0.3">
      <c r="B36" s="38" t="s">
        <v>13</v>
      </c>
      <c r="C36" s="40">
        <f>$C$12</f>
        <v>2015</v>
      </c>
      <c r="D36" s="40">
        <f>$D$12</f>
        <v>2016</v>
      </c>
      <c r="E36" s="40">
        <f>$E$12</f>
        <v>2017</v>
      </c>
      <c r="F36" s="40">
        <f>$F$12</f>
        <v>2018</v>
      </c>
      <c r="G36" s="40">
        <f>$G$12</f>
        <v>2019</v>
      </c>
      <c r="H36" s="40">
        <f>$H$12</f>
        <v>2020</v>
      </c>
      <c r="I36" s="63" t="s">
        <v>5</v>
      </c>
      <c r="K36" s="437" t="s">
        <v>129</v>
      </c>
      <c r="L36" s="437"/>
    </row>
    <row r="37" spans="2:12" ht="15" customHeight="1" thickBot="1" x14ac:dyDescent="0.3">
      <c r="B37" s="5" t="s">
        <v>12</v>
      </c>
      <c r="C37" s="56"/>
      <c r="D37" s="56"/>
      <c r="E37" s="56"/>
      <c r="F37" s="56"/>
      <c r="G37" s="56"/>
      <c r="H37" s="56"/>
      <c r="I37" s="129" t="s">
        <v>6</v>
      </c>
      <c r="K37" s="437"/>
      <c r="L37" s="437"/>
    </row>
    <row r="38" spans="2:12" ht="15" customHeight="1" thickBot="1" x14ac:dyDescent="0.3">
      <c r="B38" s="6" t="s">
        <v>7</v>
      </c>
      <c r="C38" s="34" t="s">
        <v>6</v>
      </c>
      <c r="D38" s="34" t="e">
        <f>(D37-C37)/C37</f>
        <v>#DIV/0!</v>
      </c>
      <c r="E38" s="34" t="e">
        <f t="shared" ref="E38" si="4">(E37-D37)/D37</f>
        <v>#DIV/0!</v>
      </c>
      <c r="F38" s="34" t="e">
        <f>(F37-E37)/E37</f>
        <v>#DIV/0!</v>
      </c>
      <c r="G38" s="34" t="e">
        <f>(G37-F37)/F37</f>
        <v>#DIV/0!</v>
      </c>
      <c r="H38" s="34" t="e">
        <f>(H37-G37)/G37</f>
        <v>#DIV/0!</v>
      </c>
      <c r="I38" s="27" t="e">
        <f>AVERAGE(D38:H38)</f>
        <v>#DIV/0!</v>
      </c>
      <c r="K38" s="437"/>
      <c r="L38" s="437"/>
    </row>
    <row r="39" spans="2:12" ht="15" customHeight="1" thickBot="1" x14ac:dyDescent="0.3"/>
    <row r="40" spans="2:12" ht="21" customHeight="1" thickBot="1" x14ac:dyDescent="0.3">
      <c r="B40" s="414" t="s">
        <v>25</v>
      </c>
      <c r="C40" s="415"/>
      <c r="D40" s="415"/>
      <c r="E40" s="415"/>
      <c r="F40" s="415"/>
      <c r="G40" s="415"/>
      <c r="H40" s="415"/>
      <c r="I40" s="415"/>
    </row>
    <row r="41" spans="2:12" s="37" customFormat="1" ht="18" thickBot="1" x14ac:dyDescent="0.3">
      <c r="B41" s="38" t="s">
        <v>8</v>
      </c>
      <c r="C41" s="63">
        <f>$C$12</f>
        <v>2015</v>
      </c>
      <c r="D41" s="63">
        <f>$D$12</f>
        <v>2016</v>
      </c>
      <c r="E41" s="63">
        <f>$E$12</f>
        <v>2017</v>
      </c>
      <c r="F41" s="63">
        <f>$F$12</f>
        <v>2018</v>
      </c>
      <c r="G41" s="63">
        <f>$G$12</f>
        <v>2019</v>
      </c>
      <c r="H41" s="63">
        <f>$H$12</f>
        <v>2020</v>
      </c>
      <c r="I41" s="38" t="s">
        <v>5</v>
      </c>
    </row>
    <row r="42" spans="2:12" ht="15" customHeight="1" thickBot="1" x14ac:dyDescent="0.3">
      <c r="B42" s="5" t="s">
        <v>10</v>
      </c>
      <c r="C42" s="13" t="e">
        <f t="shared" ref="C42:C50" si="5">C13/$C$37</f>
        <v>#DIV/0!</v>
      </c>
      <c r="D42" s="13" t="e">
        <f t="shared" ref="D42:D50" si="6">D13/$D$37</f>
        <v>#DIV/0!</v>
      </c>
      <c r="E42" s="13" t="e">
        <f t="shared" ref="E42:E50" si="7">E13/$E$37</f>
        <v>#DIV/0!</v>
      </c>
      <c r="F42" s="13" t="e">
        <f t="shared" ref="F42:F50" si="8">F13/$F$37</f>
        <v>#DIV/0!</v>
      </c>
      <c r="G42" s="13" t="e">
        <f t="shared" ref="G42:G50" si="9">G13/$G$37</f>
        <v>#DIV/0!</v>
      </c>
      <c r="H42" s="13" t="e">
        <f t="shared" ref="H42:H50" si="10">H13/$H$37</f>
        <v>#DIV/0!</v>
      </c>
      <c r="I42" s="14" t="e">
        <f>AVERAGE(C42:H42)</f>
        <v>#DIV/0!</v>
      </c>
      <c r="L42" s="9"/>
    </row>
    <row r="43" spans="2:12" ht="15" customHeight="1" thickBot="1" x14ac:dyDescent="0.3">
      <c r="B43" s="6" t="s">
        <v>0</v>
      </c>
      <c r="C43" s="15" t="e">
        <f t="shared" si="5"/>
        <v>#DIV/0!</v>
      </c>
      <c r="D43" s="15" t="e">
        <f t="shared" si="6"/>
        <v>#DIV/0!</v>
      </c>
      <c r="E43" s="15" t="e">
        <f t="shared" si="7"/>
        <v>#DIV/0!</v>
      </c>
      <c r="F43" s="15" t="e">
        <f t="shared" si="8"/>
        <v>#DIV/0!</v>
      </c>
      <c r="G43" s="15" t="e">
        <f t="shared" si="9"/>
        <v>#DIV/0!</v>
      </c>
      <c r="H43" s="15" t="e">
        <f t="shared" si="10"/>
        <v>#DIV/0!</v>
      </c>
      <c r="I43" s="16" t="e">
        <f t="shared" ref="I43:I50" si="11">AVERAGE(C43:H43)</f>
        <v>#DIV/0!</v>
      </c>
      <c r="L43" s="9"/>
    </row>
    <row r="44" spans="2:12" ht="15" customHeight="1" thickBot="1" x14ac:dyDescent="0.3">
      <c r="B44" s="5" t="s">
        <v>9</v>
      </c>
      <c r="C44" s="13" t="e">
        <f t="shared" si="5"/>
        <v>#DIV/0!</v>
      </c>
      <c r="D44" s="13" t="e">
        <f t="shared" si="6"/>
        <v>#DIV/0!</v>
      </c>
      <c r="E44" s="13" t="e">
        <f t="shared" si="7"/>
        <v>#DIV/0!</v>
      </c>
      <c r="F44" s="13" t="e">
        <f t="shared" si="8"/>
        <v>#DIV/0!</v>
      </c>
      <c r="G44" s="13" t="e">
        <f t="shared" si="9"/>
        <v>#DIV/0!</v>
      </c>
      <c r="H44" s="13" t="e">
        <f t="shared" si="10"/>
        <v>#DIV/0!</v>
      </c>
      <c r="I44" s="14" t="e">
        <f t="shared" si="11"/>
        <v>#DIV/0!</v>
      </c>
      <c r="L44" s="9"/>
    </row>
    <row r="45" spans="2:12" ht="15" customHeight="1" thickBot="1" x14ac:dyDescent="0.3">
      <c r="B45" s="6" t="s">
        <v>1</v>
      </c>
      <c r="C45" s="15" t="e">
        <f t="shared" si="5"/>
        <v>#DIV/0!</v>
      </c>
      <c r="D45" s="15" t="e">
        <f t="shared" si="6"/>
        <v>#DIV/0!</v>
      </c>
      <c r="E45" s="15" t="e">
        <f t="shared" si="7"/>
        <v>#DIV/0!</v>
      </c>
      <c r="F45" s="15" t="e">
        <f t="shared" si="8"/>
        <v>#DIV/0!</v>
      </c>
      <c r="G45" s="15" t="e">
        <f t="shared" si="9"/>
        <v>#DIV/0!</v>
      </c>
      <c r="H45" s="15" t="e">
        <f t="shared" si="10"/>
        <v>#DIV/0!</v>
      </c>
      <c r="I45" s="16" t="e">
        <f t="shared" si="11"/>
        <v>#DIV/0!</v>
      </c>
      <c r="L45" s="9"/>
    </row>
    <row r="46" spans="2:12" ht="15" customHeight="1" thickBot="1" x14ac:dyDescent="0.3">
      <c r="B46" s="5" t="s">
        <v>2</v>
      </c>
      <c r="C46" s="13" t="e">
        <f t="shared" si="5"/>
        <v>#DIV/0!</v>
      </c>
      <c r="D46" s="13" t="e">
        <f t="shared" si="6"/>
        <v>#DIV/0!</v>
      </c>
      <c r="E46" s="13" t="e">
        <f t="shared" si="7"/>
        <v>#DIV/0!</v>
      </c>
      <c r="F46" s="13" t="e">
        <f t="shared" si="8"/>
        <v>#DIV/0!</v>
      </c>
      <c r="G46" s="13" t="e">
        <f t="shared" si="9"/>
        <v>#DIV/0!</v>
      </c>
      <c r="H46" s="13" t="e">
        <f t="shared" si="10"/>
        <v>#DIV/0!</v>
      </c>
      <c r="I46" s="14" t="e">
        <f t="shared" si="11"/>
        <v>#DIV/0!</v>
      </c>
      <c r="L46" s="9"/>
    </row>
    <row r="47" spans="2:12" ht="15" customHeight="1" thickBot="1" x14ac:dyDescent="0.3">
      <c r="B47" s="6" t="s">
        <v>30</v>
      </c>
      <c r="C47" s="15" t="e">
        <f t="shared" si="5"/>
        <v>#DIV/0!</v>
      </c>
      <c r="D47" s="15" t="e">
        <f t="shared" si="6"/>
        <v>#DIV/0!</v>
      </c>
      <c r="E47" s="15" t="e">
        <f t="shared" si="7"/>
        <v>#DIV/0!</v>
      </c>
      <c r="F47" s="15" t="e">
        <f t="shared" si="8"/>
        <v>#DIV/0!</v>
      </c>
      <c r="G47" s="15" t="e">
        <f t="shared" si="9"/>
        <v>#DIV/0!</v>
      </c>
      <c r="H47" s="15" t="e">
        <f t="shared" si="10"/>
        <v>#DIV/0!</v>
      </c>
      <c r="I47" s="16" t="e">
        <f t="shared" si="11"/>
        <v>#DIV/0!</v>
      </c>
      <c r="L47" s="9"/>
    </row>
    <row r="48" spans="2:12" ht="15" customHeight="1" thickBot="1" x14ac:dyDescent="0.3">
      <c r="B48" s="5" t="s">
        <v>3</v>
      </c>
      <c r="C48" s="13" t="e">
        <f t="shared" si="5"/>
        <v>#DIV/0!</v>
      </c>
      <c r="D48" s="13" t="e">
        <f t="shared" si="6"/>
        <v>#DIV/0!</v>
      </c>
      <c r="E48" s="13" t="e">
        <f t="shared" si="7"/>
        <v>#DIV/0!</v>
      </c>
      <c r="F48" s="13" t="e">
        <f t="shared" si="8"/>
        <v>#DIV/0!</v>
      </c>
      <c r="G48" s="13" t="e">
        <f t="shared" si="9"/>
        <v>#DIV/0!</v>
      </c>
      <c r="H48" s="13" t="e">
        <f t="shared" si="10"/>
        <v>#DIV/0!</v>
      </c>
      <c r="I48" s="14" t="e">
        <f t="shared" si="11"/>
        <v>#DIV/0!</v>
      </c>
      <c r="L48" s="9"/>
    </row>
    <row r="49" spans="2:12" ht="15" customHeight="1" thickBot="1" x14ac:dyDescent="0.3">
      <c r="B49" s="6" t="s">
        <v>11</v>
      </c>
      <c r="C49" s="15" t="e">
        <f t="shared" si="5"/>
        <v>#DIV/0!</v>
      </c>
      <c r="D49" s="15" t="e">
        <f t="shared" si="6"/>
        <v>#DIV/0!</v>
      </c>
      <c r="E49" s="15" t="e">
        <f t="shared" si="7"/>
        <v>#DIV/0!</v>
      </c>
      <c r="F49" s="15" t="e">
        <f t="shared" si="8"/>
        <v>#DIV/0!</v>
      </c>
      <c r="G49" s="15" t="e">
        <f t="shared" si="9"/>
        <v>#DIV/0!</v>
      </c>
      <c r="H49" s="15" t="e">
        <f t="shared" si="10"/>
        <v>#DIV/0!</v>
      </c>
      <c r="I49" s="16" t="e">
        <f t="shared" si="11"/>
        <v>#DIV/0!</v>
      </c>
      <c r="L49" s="9"/>
    </row>
    <row r="50" spans="2:12" ht="15" customHeight="1" thickBot="1" x14ac:dyDescent="0.3">
      <c r="B50" s="5" t="s">
        <v>4</v>
      </c>
      <c r="C50" s="13" t="e">
        <f t="shared" si="5"/>
        <v>#DIV/0!</v>
      </c>
      <c r="D50" s="13" t="e">
        <f t="shared" si="6"/>
        <v>#DIV/0!</v>
      </c>
      <c r="E50" s="13" t="e">
        <f t="shared" si="7"/>
        <v>#DIV/0!</v>
      </c>
      <c r="F50" s="13" t="e">
        <f t="shared" si="8"/>
        <v>#DIV/0!</v>
      </c>
      <c r="G50" s="13" t="e">
        <f t="shared" si="9"/>
        <v>#DIV/0!</v>
      </c>
      <c r="H50" s="13" t="e">
        <f t="shared" si="10"/>
        <v>#DIV/0!</v>
      </c>
      <c r="I50" s="14" t="e">
        <f t="shared" si="11"/>
        <v>#DIV/0!</v>
      </c>
      <c r="L50" s="9"/>
    </row>
    <row r="51" spans="2:12" ht="15" customHeight="1" thickBot="1" x14ac:dyDescent="0.3">
      <c r="B51" s="2"/>
      <c r="C51" s="3"/>
      <c r="D51" s="3"/>
      <c r="E51" s="3"/>
      <c r="F51" s="3"/>
      <c r="G51" s="3"/>
      <c r="H51" s="3"/>
      <c r="I51" s="4"/>
      <c r="J51" s="4"/>
    </row>
    <row r="52" spans="2:12" ht="21" customHeight="1" thickBot="1" x14ac:dyDescent="0.3">
      <c r="B52" s="414" t="s">
        <v>28</v>
      </c>
      <c r="C52" s="415"/>
      <c r="D52" s="415"/>
      <c r="E52" s="415"/>
      <c r="F52" s="415"/>
      <c r="G52" s="415"/>
      <c r="H52" s="415"/>
      <c r="I52" s="415"/>
    </row>
    <row r="53" spans="2:12" s="37" customFormat="1" ht="18" thickBot="1" x14ac:dyDescent="0.3">
      <c r="B53" s="38" t="s">
        <v>8</v>
      </c>
      <c r="C53" s="63">
        <f>$C$12</f>
        <v>2015</v>
      </c>
      <c r="D53" s="63">
        <f>$D$12</f>
        <v>2016</v>
      </c>
      <c r="E53" s="63">
        <f>$E$12</f>
        <v>2017</v>
      </c>
      <c r="F53" s="63">
        <f>$F$12</f>
        <v>2018</v>
      </c>
      <c r="G53" s="41">
        <f>$G$12</f>
        <v>2019</v>
      </c>
      <c r="H53" s="41">
        <f>$H$12</f>
        <v>2020</v>
      </c>
      <c r="I53" s="63" t="s">
        <v>5</v>
      </c>
    </row>
    <row r="54" spans="2:12" ht="15" customHeight="1" thickBot="1" x14ac:dyDescent="0.3">
      <c r="B54" s="5" t="s">
        <v>10</v>
      </c>
      <c r="C54" s="7" t="s">
        <v>6</v>
      </c>
      <c r="D54" s="7" t="e">
        <f>(D42-C42)/C42</f>
        <v>#DIV/0!</v>
      </c>
      <c r="E54" s="7" t="e">
        <f t="shared" ref="E54:H62" si="12">(E42-D42)/D42</f>
        <v>#DIV/0!</v>
      </c>
      <c r="F54" s="7" t="e">
        <f t="shared" si="12"/>
        <v>#DIV/0!</v>
      </c>
      <c r="G54" s="17" t="e">
        <f t="shared" si="12"/>
        <v>#DIV/0!</v>
      </c>
      <c r="H54" s="17" t="e">
        <f t="shared" si="12"/>
        <v>#DIV/0!</v>
      </c>
      <c r="I54" s="8" t="e">
        <f>AVERAGE(D54:H54)</f>
        <v>#DIV/0!</v>
      </c>
      <c r="L54" s="9"/>
    </row>
    <row r="55" spans="2:12" ht="15" customHeight="1" thickBot="1" x14ac:dyDescent="0.3">
      <c r="B55" s="6" t="s">
        <v>0</v>
      </c>
      <c r="C55" s="10" t="s">
        <v>6</v>
      </c>
      <c r="D55" s="10" t="e">
        <f t="shared" ref="D55:E62" si="13">(D43-C43)/C43</f>
        <v>#DIV/0!</v>
      </c>
      <c r="E55" s="10" t="e">
        <f t="shared" si="13"/>
        <v>#DIV/0!</v>
      </c>
      <c r="F55" s="10" t="e">
        <f t="shared" si="12"/>
        <v>#DIV/0!</v>
      </c>
      <c r="G55" s="18" t="e">
        <f t="shared" si="12"/>
        <v>#DIV/0!</v>
      </c>
      <c r="H55" s="18" t="e">
        <f t="shared" si="12"/>
        <v>#DIV/0!</v>
      </c>
      <c r="I55" s="11" t="e">
        <f t="shared" ref="I55:I62" si="14">AVERAGE(D55:H55)</f>
        <v>#DIV/0!</v>
      </c>
      <c r="L55" s="9"/>
    </row>
    <row r="56" spans="2:12" ht="15" customHeight="1" thickBot="1" x14ac:dyDescent="0.3">
      <c r="B56" s="5" t="s">
        <v>9</v>
      </c>
      <c r="C56" s="7" t="s">
        <v>6</v>
      </c>
      <c r="D56" s="7" t="e">
        <f t="shared" si="13"/>
        <v>#DIV/0!</v>
      </c>
      <c r="E56" s="7" t="e">
        <f t="shared" si="13"/>
        <v>#DIV/0!</v>
      </c>
      <c r="F56" s="7" t="e">
        <f t="shared" si="12"/>
        <v>#DIV/0!</v>
      </c>
      <c r="G56" s="17" t="e">
        <f t="shared" si="12"/>
        <v>#DIV/0!</v>
      </c>
      <c r="H56" s="17" t="e">
        <f t="shared" si="12"/>
        <v>#DIV/0!</v>
      </c>
      <c r="I56" s="8" t="e">
        <f t="shared" si="14"/>
        <v>#DIV/0!</v>
      </c>
      <c r="L56" s="9"/>
    </row>
    <row r="57" spans="2:12" ht="15" customHeight="1" thickBot="1" x14ac:dyDescent="0.3">
      <c r="B57" s="6" t="s">
        <v>1</v>
      </c>
      <c r="C57" s="10" t="s">
        <v>6</v>
      </c>
      <c r="D57" s="10" t="e">
        <f t="shared" si="13"/>
        <v>#DIV/0!</v>
      </c>
      <c r="E57" s="10" t="e">
        <f t="shared" si="13"/>
        <v>#DIV/0!</v>
      </c>
      <c r="F57" s="10" t="e">
        <f t="shared" si="12"/>
        <v>#DIV/0!</v>
      </c>
      <c r="G57" s="18" t="e">
        <f t="shared" si="12"/>
        <v>#DIV/0!</v>
      </c>
      <c r="H57" s="18" t="e">
        <f t="shared" si="12"/>
        <v>#DIV/0!</v>
      </c>
      <c r="I57" s="11" t="e">
        <f t="shared" si="14"/>
        <v>#DIV/0!</v>
      </c>
      <c r="L57" s="9"/>
    </row>
    <row r="58" spans="2:12" ht="15" customHeight="1" thickBot="1" x14ac:dyDescent="0.3">
      <c r="B58" s="5" t="s">
        <v>2</v>
      </c>
      <c r="C58" s="7" t="s">
        <v>6</v>
      </c>
      <c r="D58" s="7" t="e">
        <f t="shared" si="13"/>
        <v>#DIV/0!</v>
      </c>
      <c r="E58" s="7" t="e">
        <f t="shared" si="13"/>
        <v>#DIV/0!</v>
      </c>
      <c r="F58" s="7" t="e">
        <f t="shared" si="12"/>
        <v>#DIV/0!</v>
      </c>
      <c r="G58" s="17" t="e">
        <f t="shared" si="12"/>
        <v>#DIV/0!</v>
      </c>
      <c r="H58" s="17" t="e">
        <f t="shared" si="12"/>
        <v>#DIV/0!</v>
      </c>
      <c r="I58" s="8" t="e">
        <f t="shared" si="14"/>
        <v>#DIV/0!</v>
      </c>
      <c r="L58" s="9"/>
    </row>
    <row r="59" spans="2:12" ht="15" customHeight="1" thickBot="1" x14ac:dyDescent="0.3">
      <c r="B59" s="6" t="s">
        <v>30</v>
      </c>
      <c r="C59" s="10" t="s">
        <v>6</v>
      </c>
      <c r="D59" s="10" t="e">
        <f t="shared" si="13"/>
        <v>#DIV/0!</v>
      </c>
      <c r="E59" s="10" t="e">
        <f t="shared" si="13"/>
        <v>#DIV/0!</v>
      </c>
      <c r="F59" s="10" t="e">
        <f t="shared" si="12"/>
        <v>#DIV/0!</v>
      </c>
      <c r="G59" s="18" t="e">
        <f t="shared" si="12"/>
        <v>#DIV/0!</v>
      </c>
      <c r="H59" s="18" t="e">
        <f t="shared" si="12"/>
        <v>#DIV/0!</v>
      </c>
      <c r="I59" s="11" t="e">
        <f t="shared" si="14"/>
        <v>#DIV/0!</v>
      </c>
      <c r="L59" s="9"/>
    </row>
    <row r="60" spans="2:12" ht="15" customHeight="1" thickBot="1" x14ac:dyDescent="0.3">
      <c r="B60" s="5" t="s">
        <v>3</v>
      </c>
      <c r="C60" s="7" t="s">
        <v>6</v>
      </c>
      <c r="D60" s="7" t="e">
        <f t="shared" si="13"/>
        <v>#DIV/0!</v>
      </c>
      <c r="E60" s="7" t="e">
        <f t="shared" si="13"/>
        <v>#DIV/0!</v>
      </c>
      <c r="F60" s="7" t="e">
        <f t="shared" si="12"/>
        <v>#DIV/0!</v>
      </c>
      <c r="G60" s="17" t="e">
        <f t="shared" si="12"/>
        <v>#DIV/0!</v>
      </c>
      <c r="H60" s="17" t="e">
        <f t="shared" si="12"/>
        <v>#DIV/0!</v>
      </c>
      <c r="I60" s="8" t="e">
        <f t="shared" si="14"/>
        <v>#DIV/0!</v>
      </c>
      <c r="L60" s="9"/>
    </row>
    <row r="61" spans="2:12" ht="15" customHeight="1" thickBot="1" x14ac:dyDescent="0.3">
      <c r="B61" s="6" t="s">
        <v>11</v>
      </c>
      <c r="C61" s="10" t="s">
        <v>6</v>
      </c>
      <c r="D61" s="10" t="e">
        <f t="shared" si="13"/>
        <v>#DIV/0!</v>
      </c>
      <c r="E61" s="10" t="e">
        <f t="shared" si="13"/>
        <v>#DIV/0!</v>
      </c>
      <c r="F61" s="10" t="e">
        <f t="shared" si="12"/>
        <v>#DIV/0!</v>
      </c>
      <c r="G61" s="18" t="e">
        <f t="shared" si="12"/>
        <v>#DIV/0!</v>
      </c>
      <c r="H61" s="18" t="e">
        <f t="shared" si="12"/>
        <v>#DIV/0!</v>
      </c>
      <c r="I61" s="11" t="e">
        <f t="shared" si="14"/>
        <v>#DIV/0!</v>
      </c>
      <c r="L61" s="9"/>
    </row>
    <row r="62" spans="2:12" ht="15" customHeight="1" thickBot="1" x14ac:dyDescent="0.3">
      <c r="B62" s="5" t="s">
        <v>4</v>
      </c>
      <c r="C62" s="7" t="s">
        <v>6</v>
      </c>
      <c r="D62" s="7" t="e">
        <f t="shared" si="13"/>
        <v>#DIV/0!</v>
      </c>
      <c r="E62" s="7" t="e">
        <f t="shared" si="13"/>
        <v>#DIV/0!</v>
      </c>
      <c r="F62" s="7" t="e">
        <f t="shared" si="12"/>
        <v>#DIV/0!</v>
      </c>
      <c r="G62" s="17" t="e">
        <f t="shared" si="12"/>
        <v>#DIV/0!</v>
      </c>
      <c r="H62" s="17" t="e">
        <f t="shared" si="12"/>
        <v>#DIV/0!</v>
      </c>
      <c r="I62" s="8" t="e">
        <f t="shared" si="14"/>
        <v>#DIV/0!</v>
      </c>
      <c r="L62" s="9"/>
    </row>
    <row r="63" spans="2:12" ht="15" customHeight="1" x14ac:dyDescent="0.25"/>
    <row r="64" spans="2:12" ht="21" customHeight="1" x14ac:dyDescent="0.25">
      <c r="B64" s="416" t="s">
        <v>75</v>
      </c>
      <c r="C64" s="417"/>
      <c r="D64" s="417"/>
      <c r="E64" s="417"/>
      <c r="F64" s="417"/>
      <c r="G64" s="417"/>
      <c r="H64" s="417"/>
      <c r="I64" s="417"/>
      <c r="J64" s="417"/>
      <c r="K64" s="417"/>
      <c r="L64" s="417"/>
    </row>
    <row r="65" spans="2:12" s="37" customFormat="1" ht="18" thickBot="1" x14ac:dyDescent="0.3">
      <c r="B65" s="38" t="s">
        <v>17</v>
      </c>
      <c r="C65" s="63" t="s">
        <v>27</v>
      </c>
      <c r="D65" s="63" t="s">
        <v>18</v>
      </c>
      <c r="E65" s="38" t="s">
        <v>14</v>
      </c>
      <c r="F65" s="418" t="s">
        <v>23</v>
      </c>
      <c r="G65" s="419"/>
      <c r="H65" s="419"/>
      <c r="I65" s="419"/>
      <c r="J65" s="419"/>
      <c r="K65" s="419"/>
      <c r="L65" s="420"/>
    </row>
    <row r="66" spans="2:12" ht="15" customHeight="1" thickBot="1" x14ac:dyDescent="0.3">
      <c r="B66" s="5" t="s">
        <v>10</v>
      </c>
      <c r="C66" s="7" t="e">
        <f t="shared" ref="C66:C74" si="15">I25</f>
        <v>#DIV/0!</v>
      </c>
      <c r="D66" s="7" t="e">
        <f t="shared" ref="D66:D74" si="16">I54</f>
        <v>#DIV/0!</v>
      </c>
      <c r="E66" s="57"/>
      <c r="F66" s="411"/>
      <c r="G66" s="412"/>
      <c r="H66" s="412"/>
      <c r="I66" s="412"/>
      <c r="J66" s="412"/>
      <c r="K66" s="412"/>
      <c r="L66" s="413"/>
    </row>
    <row r="67" spans="2:12" ht="15" customHeight="1" thickBot="1" x14ac:dyDescent="0.3">
      <c r="B67" s="6" t="s">
        <v>0</v>
      </c>
      <c r="C67" s="10" t="e">
        <f t="shared" si="15"/>
        <v>#DIV/0!</v>
      </c>
      <c r="D67" s="10" t="e">
        <f t="shared" si="16"/>
        <v>#DIV/0!</v>
      </c>
      <c r="E67" s="57"/>
      <c r="F67" s="411"/>
      <c r="G67" s="412"/>
      <c r="H67" s="412"/>
      <c r="I67" s="412"/>
      <c r="J67" s="412"/>
      <c r="K67" s="412"/>
      <c r="L67" s="413"/>
    </row>
    <row r="68" spans="2:12" ht="15" customHeight="1" thickBot="1" x14ac:dyDescent="0.3">
      <c r="B68" s="5" t="s">
        <v>9</v>
      </c>
      <c r="C68" s="7" t="e">
        <f t="shared" si="15"/>
        <v>#DIV/0!</v>
      </c>
      <c r="D68" s="7" t="e">
        <f t="shared" si="16"/>
        <v>#DIV/0!</v>
      </c>
      <c r="E68" s="57"/>
      <c r="F68" s="411"/>
      <c r="G68" s="412"/>
      <c r="H68" s="412"/>
      <c r="I68" s="412"/>
      <c r="J68" s="412"/>
      <c r="K68" s="412"/>
      <c r="L68" s="413"/>
    </row>
    <row r="69" spans="2:12" ht="15" customHeight="1" thickBot="1" x14ac:dyDescent="0.3">
      <c r="B69" s="6" t="s">
        <v>1</v>
      </c>
      <c r="C69" s="10" t="e">
        <f t="shared" si="15"/>
        <v>#DIV/0!</v>
      </c>
      <c r="D69" s="10" t="e">
        <f t="shared" si="16"/>
        <v>#DIV/0!</v>
      </c>
      <c r="E69" s="57"/>
      <c r="F69" s="411"/>
      <c r="G69" s="412"/>
      <c r="H69" s="412"/>
      <c r="I69" s="412"/>
      <c r="J69" s="412"/>
      <c r="K69" s="412"/>
      <c r="L69" s="413"/>
    </row>
    <row r="70" spans="2:12" ht="15" customHeight="1" thickBot="1" x14ac:dyDescent="0.3">
      <c r="B70" s="5" t="s">
        <v>2</v>
      </c>
      <c r="C70" s="7" t="e">
        <f t="shared" si="15"/>
        <v>#DIV/0!</v>
      </c>
      <c r="D70" s="7" t="e">
        <f t="shared" si="16"/>
        <v>#DIV/0!</v>
      </c>
      <c r="E70" s="57"/>
      <c r="F70" s="411"/>
      <c r="G70" s="412"/>
      <c r="H70" s="412"/>
      <c r="I70" s="412"/>
      <c r="J70" s="412"/>
      <c r="K70" s="412"/>
      <c r="L70" s="413"/>
    </row>
    <row r="71" spans="2:12" ht="15" customHeight="1" thickBot="1" x14ac:dyDescent="0.3">
      <c r="B71" s="6" t="s">
        <v>30</v>
      </c>
      <c r="C71" s="10" t="e">
        <f t="shared" si="15"/>
        <v>#DIV/0!</v>
      </c>
      <c r="D71" s="10" t="e">
        <f t="shared" si="16"/>
        <v>#DIV/0!</v>
      </c>
      <c r="E71" s="57"/>
      <c r="F71" s="411"/>
      <c r="G71" s="412"/>
      <c r="H71" s="412"/>
      <c r="I71" s="412"/>
      <c r="J71" s="412"/>
      <c r="K71" s="412"/>
      <c r="L71" s="413"/>
    </row>
    <row r="72" spans="2:12" ht="15" customHeight="1" thickBot="1" x14ac:dyDescent="0.3">
      <c r="B72" s="5" t="s">
        <v>3</v>
      </c>
      <c r="C72" s="7" t="e">
        <f t="shared" si="15"/>
        <v>#DIV/0!</v>
      </c>
      <c r="D72" s="7" t="e">
        <f t="shared" si="16"/>
        <v>#DIV/0!</v>
      </c>
      <c r="E72" s="57"/>
      <c r="F72" s="411"/>
      <c r="G72" s="412"/>
      <c r="H72" s="412"/>
      <c r="I72" s="412"/>
      <c r="J72" s="412"/>
      <c r="K72" s="412"/>
      <c r="L72" s="413"/>
    </row>
    <row r="73" spans="2:12" ht="15" customHeight="1" thickBot="1" x14ac:dyDescent="0.3">
      <c r="B73" s="6" t="s">
        <v>11</v>
      </c>
      <c r="C73" s="10" t="e">
        <f t="shared" si="15"/>
        <v>#DIV/0!</v>
      </c>
      <c r="D73" s="10" t="e">
        <f t="shared" si="16"/>
        <v>#DIV/0!</v>
      </c>
      <c r="E73" s="57"/>
      <c r="F73" s="411"/>
      <c r="G73" s="412"/>
      <c r="H73" s="412"/>
      <c r="I73" s="412"/>
      <c r="J73" s="412"/>
      <c r="K73" s="412"/>
      <c r="L73" s="413"/>
    </row>
    <row r="74" spans="2:12" ht="15" customHeight="1" thickBot="1" x14ac:dyDescent="0.3">
      <c r="B74" s="5" t="s">
        <v>4</v>
      </c>
      <c r="C74" s="7" t="e">
        <f t="shared" si="15"/>
        <v>#DIV/0!</v>
      </c>
      <c r="D74" s="7" t="e">
        <f t="shared" si="16"/>
        <v>#DIV/0!</v>
      </c>
      <c r="E74" s="57"/>
      <c r="F74" s="411"/>
      <c r="G74" s="412"/>
      <c r="H74" s="412"/>
      <c r="I74" s="412"/>
      <c r="J74" s="412"/>
      <c r="K74" s="412"/>
      <c r="L74" s="413"/>
    </row>
    <row r="75" spans="2:12" ht="15" customHeight="1" thickBot="1" x14ac:dyDescent="0.3"/>
    <row r="76" spans="2:12" ht="21" customHeight="1" thickBot="1" x14ac:dyDescent="0.3">
      <c r="B76" s="434" t="s">
        <v>21</v>
      </c>
      <c r="C76" s="435"/>
      <c r="D76" s="435"/>
      <c r="E76" s="436"/>
      <c r="I76" s="25"/>
      <c r="J76" s="25"/>
      <c r="K76" s="25"/>
    </row>
    <row r="77" spans="2:12" s="37" customFormat="1" ht="18" thickBot="1" x14ac:dyDescent="0.3">
      <c r="B77" s="38" t="s">
        <v>8</v>
      </c>
      <c r="C77" s="63" t="s">
        <v>5</v>
      </c>
      <c r="D77" s="63">
        <f>H12+1</f>
        <v>2021</v>
      </c>
      <c r="E77" s="63">
        <f>D77+10</f>
        <v>2031</v>
      </c>
      <c r="F77" s="42"/>
      <c r="H77" s="25"/>
      <c r="I77" s="25"/>
      <c r="J77" s="25"/>
      <c r="K77" s="25"/>
    </row>
    <row r="78" spans="2:12" ht="15" customHeight="1" thickBot="1" x14ac:dyDescent="0.3">
      <c r="B78" s="5" t="s">
        <v>10</v>
      </c>
      <c r="C78" s="12" t="e">
        <f t="shared" ref="C78:C86" si="17">I13</f>
        <v>#DIV/0!</v>
      </c>
      <c r="D78" s="12" t="e">
        <f t="shared" ref="D78:D86" si="18">C78*(1+$E66)</f>
        <v>#DIV/0!</v>
      </c>
      <c r="E78" s="19" t="e">
        <f t="shared" ref="E78:E86" si="19">D78*(1+$E66)^10</f>
        <v>#DIV/0!</v>
      </c>
      <c r="G78" s="433" t="s">
        <v>68</v>
      </c>
      <c r="H78" s="433"/>
      <c r="I78" s="433"/>
      <c r="J78" s="433"/>
      <c r="K78" s="433"/>
    </row>
    <row r="79" spans="2:12" ht="15" customHeight="1" thickBot="1" x14ac:dyDescent="0.3">
      <c r="B79" s="6" t="s">
        <v>0</v>
      </c>
      <c r="C79" s="20" t="e">
        <f t="shared" si="17"/>
        <v>#DIV/0!</v>
      </c>
      <c r="D79" s="20" t="e">
        <f t="shared" si="18"/>
        <v>#DIV/0!</v>
      </c>
      <c r="E79" s="21" t="e">
        <f t="shared" si="19"/>
        <v>#DIV/0!</v>
      </c>
      <c r="G79" s="433"/>
      <c r="H79" s="433"/>
      <c r="I79" s="433"/>
      <c r="J79" s="433"/>
      <c r="K79" s="433"/>
    </row>
    <row r="80" spans="2:12" ht="15" customHeight="1" thickBot="1" x14ac:dyDescent="0.3">
      <c r="B80" s="5" t="s">
        <v>9</v>
      </c>
      <c r="C80" s="12" t="e">
        <f t="shared" si="17"/>
        <v>#DIV/0!</v>
      </c>
      <c r="D80" s="12" t="e">
        <f t="shared" si="18"/>
        <v>#DIV/0!</v>
      </c>
      <c r="E80" s="19" t="e">
        <f t="shared" si="19"/>
        <v>#DIV/0!</v>
      </c>
      <c r="G80" s="433"/>
      <c r="H80" s="433"/>
      <c r="I80" s="433"/>
      <c r="J80" s="433"/>
      <c r="K80" s="433"/>
    </row>
    <row r="81" spans="2:11" ht="15" customHeight="1" thickBot="1" x14ac:dyDescent="0.3">
      <c r="B81" s="6" t="s">
        <v>1</v>
      </c>
      <c r="C81" s="20" t="e">
        <f t="shared" si="17"/>
        <v>#DIV/0!</v>
      </c>
      <c r="D81" s="22" t="e">
        <f t="shared" si="18"/>
        <v>#DIV/0!</v>
      </c>
      <c r="E81" s="21" t="e">
        <f t="shared" si="19"/>
        <v>#DIV/0!</v>
      </c>
      <c r="G81" s="485" t="s">
        <v>67</v>
      </c>
      <c r="H81" s="485"/>
      <c r="I81" s="485"/>
      <c r="J81" s="485"/>
      <c r="K81" s="485"/>
    </row>
    <row r="82" spans="2:11" ht="15" customHeight="1" thickBot="1" x14ac:dyDescent="0.3">
      <c r="B82" s="5" t="s">
        <v>2</v>
      </c>
      <c r="C82" s="12" t="e">
        <f t="shared" si="17"/>
        <v>#DIV/0!</v>
      </c>
      <c r="D82" s="12" t="e">
        <f t="shared" si="18"/>
        <v>#DIV/0!</v>
      </c>
      <c r="E82" s="19" t="e">
        <f t="shared" si="19"/>
        <v>#DIV/0!</v>
      </c>
      <c r="G82" s="485"/>
      <c r="H82" s="485"/>
      <c r="I82" s="485"/>
      <c r="J82" s="485"/>
      <c r="K82" s="485"/>
    </row>
    <row r="83" spans="2:11" ht="15" customHeight="1" thickBot="1" x14ac:dyDescent="0.3">
      <c r="B83" s="6" t="s">
        <v>30</v>
      </c>
      <c r="C83" s="20" t="e">
        <f t="shared" si="17"/>
        <v>#DIV/0!</v>
      </c>
      <c r="D83" s="20" t="e">
        <f t="shared" si="18"/>
        <v>#DIV/0!</v>
      </c>
      <c r="E83" s="21" t="e">
        <f t="shared" si="19"/>
        <v>#DIV/0!</v>
      </c>
      <c r="G83" s="485"/>
      <c r="H83" s="485"/>
      <c r="I83" s="485"/>
      <c r="J83" s="485"/>
      <c r="K83" s="485"/>
    </row>
    <row r="84" spans="2:11" ht="15" customHeight="1" thickBot="1" x14ac:dyDescent="0.3">
      <c r="B84" s="5" t="s">
        <v>3</v>
      </c>
      <c r="C84" s="12" t="e">
        <f t="shared" si="17"/>
        <v>#DIV/0!</v>
      </c>
      <c r="D84" s="12" t="e">
        <f t="shared" si="18"/>
        <v>#DIV/0!</v>
      </c>
      <c r="E84" s="19" t="e">
        <f t="shared" si="19"/>
        <v>#DIV/0!</v>
      </c>
      <c r="G84" s="485"/>
      <c r="H84" s="485"/>
      <c r="I84" s="485"/>
      <c r="J84" s="485"/>
      <c r="K84" s="485"/>
    </row>
    <row r="85" spans="2:11" ht="15" customHeight="1" thickBot="1" x14ac:dyDescent="0.3">
      <c r="B85" s="6" t="s">
        <v>11</v>
      </c>
      <c r="C85" s="20" t="e">
        <f t="shared" si="17"/>
        <v>#DIV/0!</v>
      </c>
      <c r="D85" s="20" t="e">
        <f t="shared" si="18"/>
        <v>#DIV/0!</v>
      </c>
      <c r="E85" s="21" t="e">
        <f t="shared" si="19"/>
        <v>#DIV/0!</v>
      </c>
      <c r="H85" s="52"/>
      <c r="I85" s="52"/>
      <c r="J85" s="52"/>
      <c r="K85" s="52"/>
    </row>
    <row r="86" spans="2:11" ht="15" customHeight="1" thickBot="1" x14ac:dyDescent="0.3">
      <c r="B86" s="5" t="s">
        <v>4</v>
      </c>
      <c r="C86" s="12" t="e">
        <f t="shared" si="17"/>
        <v>#DIV/0!</v>
      </c>
      <c r="D86" s="12" t="e">
        <f t="shared" si="18"/>
        <v>#DIV/0!</v>
      </c>
      <c r="E86" s="19" t="e">
        <f t="shared" si="19"/>
        <v>#DIV/0!</v>
      </c>
      <c r="H86" s="52"/>
      <c r="I86" s="52"/>
      <c r="J86" s="52"/>
      <c r="K86" s="52"/>
    </row>
    <row r="87" spans="2:11" ht="15" customHeight="1" thickBot="1" x14ac:dyDescent="0.3">
      <c r="H87" s="52"/>
      <c r="I87" s="52"/>
      <c r="J87" s="52"/>
      <c r="K87" s="52"/>
    </row>
    <row r="88" spans="2:11" ht="21" customHeight="1" thickBot="1" x14ac:dyDescent="0.3">
      <c r="B88" s="427" t="s">
        <v>20</v>
      </c>
      <c r="C88" s="429"/>
      <c r="G88" s="453" t="s">
        <v>37</v>
      </c>
      <c r="H88" s="453"/>
      <c r="I88" s="453"/>
      <c r="J88" s="453"/>
      <c r="K88" s="453"/>
    </row>
    <row r="89" spans="2:11" s="37" customFormat="1" ht="18" thickBot="1" x14ac:dyDescent="0.3">
      <c r="B89" s="38" t="s">
        <v>17</v>
      </c>
      <c r="C89" s="63" t="s">
        <v>19</v>
      </c>
      <c r="E89" s="28" t="s">
        <v>29</v>
      </c>
      <c r="G89" s="473" t="s">
        <v>31</v>
      </c>
      <c r="H89" s="474"/>
      <c r="I89" s="475"/>
      <c r="J89" s="40">
        <f>D77</f>
        <v>2021</v>
      </c>
      <c r="K89" s="40">
        <f>E77</f>
        <v>2031</v>
      </c>
    </row>
    <row r="90" spans="2:11" ht="15" customHeight="1" thickBot="1" x14ac:dyDescent="0.3">
      <c r="B90" s="5" t="s">
        <v>10</v>
      </c>
      <c r="C90" s="23">
        <v>16.920000000000002</v>
      </c>
      <c r="E90" s="29">
        <v>1940</v>
      </c>
      <c r="G90" s="469" t="s">
        <v>10</v>
      </c>
      <c r="H90" s="470"/>
      <c r="I90" s="471"/>
      <c r="J90" s="23" t="e">
        <f t="shared" ref="J90:J98" si="20">D78*C90/$E$90</f>
        <v>#DIV/0!</v>
      </c>
      <c r="K90" s="23" t="e">
        <f t="shared" ref="K90:K98" si="21">E78*C90/$E$90</f>
        <v>#DIV/0!</v>
      </c>
    </row>
    <row r="91" spans="2:11" ht="15" customHeight="1" thickBot="1" x14ac:dyDescent="0.3">
      <c r="B91" s="6" t="s">
        <v>0</v>
      </c>
      <c r="C91" s="24">
        <v>10.18</v>
      </c>
      <c r="G91" s="441" t="s">
        <v>0</v>
      </c>
      <c r="H91" s="442"/>
      <c r="I91" s="443"/>
      <c r="J91" s="120" t="e">
        <f t="shared" si="20"/>
        <v>#DIV/0!</v>
      </c>
      <c r="K91" s="120" t="e">
        <f t="shared" si="21"/>
        <v>#DIV/0!</v>
      </c>
    </row>
    <row r="92" spans="2:11" ht="15" customHeight="1" thickBot="1" x14ac:dyDescent="0.3">
      <c r="B92" s="5" t="s">
        <v>9</v>
      </c>
      <c r="C92" s="23">
        <v>7.33</v>
      </c>
      <c r="G92" s="469" t="s">
        <v>9</v>
      </c>
      <c r="H92" s="470"/>
      <c r="I92" s="471"/>
      <c r="J92" s="23" t="e">
        <f t="shared" si="20"/>
        <v>#DIV/0!</v>
      </c>
      <c r="K92" s="23" t="e">
        <f t="shared" si="21"/>
        <v>#DIV/0!</v>
      </c>
    </row>
    <row r="93" spans="2:11" ht="15" customHeight="1" thickBot="1" x14ac:dyDescent="0.3">
      <c r="B93" s="6" t="s">
        <v>1</v>
      </c>
      <c r="C93" s="24">
        <v>2</v>
      </c>
      <c r="G93" s="441" t="s">
        <v>1</v>
      </c>
      <c r="H93" s="442"/>
      <c r="I93" s="443"/>
      <c r="J93" s="120" t="e">
        <f t="shared" si="20"/>
        <v>#DIV/0!</v>
      </c>
      <c r="K93" s="120" t="e">
        <f t="shared" si="21"/>
        <v>#DIV/0!</v>
      </c>
    </row>
    <row r="94" spans="2:11" ht="15" customHeight="1" thickBot="1" x14ac:dyDescent="0.3">
      <c r="B94" s="5" t="s">
        <v>2</v>
      </c>
      <c r="C94" s="23">
        <v>5.43</v>
      </c>
      <c r="G94" s="469" t="s">
        <v>2</v>
      </c>
      <c r="H94" s="470"/>
      <c r="I94" s="471"/>
      <c r="J94" s="23" t="e">
        <f t="shared" si="20"/>
        <v>#DIV/0!</v>
      </c>
      <c r="K94" s="23" t="e">
        <f t="shared" si="21"/>
        <v>#DIV/0!</v>
      </c>
    </row>
    <row r="95" spans="2:11" ht="15" customHeight="1" thickBot="1" x14ac:dyDescent="0.3">
      <c r="B95" s="6" t="s">
        <v>30</v>
      </c>
      <c r="C95" s="24">
        <v>1.62</v>
      </c>
      <c r="G95" s="441" t="s">
        <v>30</v>
      </c>
      <c r="H95" s="442"/>
      <c r="I95" s="443"/>
      <c r="J95" s="120" t="e">
        <f t="shared" si="20"/>
        <v>#DIV/0!</v>
      </c>
      <c r="K95" s="120" t="e">
        <f t="shared" si="21"/>
        <v>#DIV/0!</v>
      </c>
    </row>
    <row r="96" spans="2:11" ht="15" customHeight="1" thickBot="1" x14ac:dyDescent="0.3">
      <c r="B96" s="5" t="s">
        <v>3</v>
      </c>
      <c r="C96" s="23">
        <v>8.89</v>
      </c>
      <c r="G96" s="469" t="s">
        <v>3</v>
      </c>
      <c r="H96" s="470"/>
      <c r="I96" s="471"/>
      <c r="J96" s="23" t="e">
        <f t="shared" si="20"/>
        <v>#DIV/0!</v>
      </c>
      <c r="K96" s="23" t="e">
        <f t="shared" si="21"/>
        <v>#DIV/0!</v>
      </c>
    </row>
    <row r="97" spans="2:13" ht="15" customHeight="1" thickBot="1" x14ac:dyDescent="0.3">
      <c r="B97" s="6" t="s">
        <v>11</v>
      </c>
      <c r="C97" s="24">
        <v>8.93</v>
      </c>
      <c r="G97" s="441" t="s">
        <v>11</v>
      </c>
      <c r="H97" s="442"/>
      <c r="I97" s="443"/>
      <c r="J97" s="120" t="e">
        <f t="shared" si="20"/>
        <v>#DIV/0!</v>
      </c>
      <c r="K97" s="120" t="e">
        <f t="shared" si="21"/>
        <v>#DIV/0!</v>
      </c>
    </row>
    <row r="98" spans="2:13" ht="15" customHeight="1" thickBot="1" x14ac:dyDescent="0.3">
      <c r="B98" s="5" t="s">
        <v>4</v>
      </c>
      <c r="C98" s="23">
        <v>5.03</v>
      </c>
      <c r="G98" s="469" t="s">
        <v>4</v>
      </c>
      <c r="H98" s="470"/>
      <c r="I98" s="471"/>
      <c r="J98" s="23" t="e">
        <f t="shared" si="20"/>
        <v>#DIV/0!</v>
      </c>
      <c r="K98" s="23" t="e">
        <f t="shared" si="21"/>
        <v>#DIV/0!</v>
      </c>
    </row>
    <row r="99" spans="2:13" ht="15" customHeight="1" thickBot="1" x14ac:dyDescent="0.3">
      <c r="G99" s="441" t="s">
        <v>38</v>
      </c>
      <c r="H99" s="442"/>
      <c r="I99" s="443"/>
      <c r="J99" s="120">
        <v>1</v>
      </c>
      <c r="K99" s="120">
        <v>1</v>
      </c>
    </row>
    <row r="100" spans="2:13" ht="21.75" thickBot="1" x14ac:dyDescent="0.3">
      <c r="G100" s="479" t="s">
        <v>16</v>
      </c>
      <c r="H100" s="480"/>
      <c r="I100" s="481"/>
      <c r="J100" s="50">
        <f>IFERROR(ROUND(SUM(J90:J99),0),0)</f>
        <v>0</v>
      </c>
      <c r="K100" s="121">
        <f>IFERROR(ROUND(SUM(K90:K99),0),0)</f>
        <v>0</v>
      </c>
    </row>
    <row r="101" spans="2:13" s="37" customFormat="1" ht="17.25" x14ac:dyDescent="0.25"/>
    <row r="103" spans="2:13" ht="24.95" customHeight="1" x14ac:dyDescent="0.25">
      <c r="B103" s="451" t="s">
        <v>137</v>
      </c>
      <c r="C103" s="451"/>
      <c r="D103" s="451"/>
      <c r="E103" s="451"/>
      <c r="F103" s="451"/>
      <c r="G103" s="451"/>
      <c r="H103" s="451"/>
      <c r="I103" s="451"/>
      <c r="J103" s="451"/>
      <c r="K103" s="451"/>
      <c r="L103" s="30"/>
      <c r="M103" s="30"/>
    </row>
    <row r="104" spans="2:13" ht="9" customHeight="1" thickBot="1" x14ac:dyDescent="0.3"/>
    <row r="105" spans="2:13" ht="21" customHeight="1" thickBot="1" x14ac:dyDescent="0.3">
      <c r="B105" s="494" t="s">
        <v>40</v>
      </c>
      <c r="C105" s="495"/>
      <c r="D105" s="495"/>
      <c r="G105" s="336" t="s">
        <v>43</v>
      </c>
      <c r="H105" s="337"/>
      <c r="I105" s="337"/>
      <c r="J105" s="337"/>
      <c r="K105" s="338"/>
    </row>
    <row r="106" spans="2:13" ht="21" customHeight="1" thickBot="1" x14ac:dyDescent="0.3">
      <c r="B106" s="46" t="s">
        <v>42</v>
      </c>
      <c r="C106" s="47" t="s">
        <v>41</v>
      </c>
      <c r="D106" s="121">
        <f>ROUND(K100*13%,0)</f>
        <v>0</v>
      </c>
      <c r="G106" s="482" t="s">
        <v>44</v>
      </c>
      <c r="H106" s="483"/>
      <c r="I106" s="484"/>
      <c r="J106" s="47" t="s">
        <v>41</v>
      </c>
      <c r="K106" s="121">
        <f>IF($K$100&gt;45,4,IF($K$100&gt;30,3,IF($K$100&gt;0,2,0)))</f>
        <v>0</v>
      </c>
    </row>
    <row r="107" spans="2:13" ht="9" customHeight="1" thickBot="1" x14ac:dyDescent="0.3"/>
    <row r="108" spans="2:13" ht="15" customHeight="1" thickBot="1" x14ac:dyDescent="0.3">
      <c r="G108" s="444" t="s">
        <v>48</v>
      </c>
      <c r="H108" s="445"/>
      <c r="I108" s="135" t="s">
        <v>50</v>
      </c>
    </row>
    <row r="109" spans="2:13" ht="15" customHeight="1" x14ac:dyDescent="0.25">
      <c r="G109" s="446" t="s">
        <v>45</v>
      </c>
      <c r="H109" s="446"/>
      <c r="I109" s="149">
        <v>2</v>
      </c>
    </row>
    <row r="110" spans="2:13" ht="15" customHeight="1" x14ac:dyDescent="0.25">
      <c r="G110" s="447" t="s">
        <v>46</v>
      </c>
      <c r="H110" s="447"/>
      <c r="I110" s="150">
        <v>3</v>
      </c>
    </row>
    <row r="111" spans="2:13" x14ac:dyDescent="0.25">
      <c r="G111" s="447" t="s">
        <v>47</v>
      </c>
      <c r="H111" s="447"/>
      <c r="I111" s="150">
        <v>4</v>
      </c>
    </row>
    <row r="114" spans="2:13" ht="24.95" customHeight="1" x14ac:dyDescent="0.25">
      <c r="B114" s="147" t="s">
        <v>139</v>
      </c>
      <c r="L114" s="30"/>
      <c r="M114" s="30"/>
    </row>
    <row r="116" spans="2:13" ht="21" customHeight="1" thickBot="1" x14ac:dyDescent="0.3">
      <c r="B116" s="452" t="s">
        <v>51</v>
      </c>
      <c r="C116" s="453"/>
      <c r="D116" s="453"/>
      <c r="E116" s="453"/>
      <c r="F116" s="453"/>
      <c r="G116" s="453"/>
      <c r="H116" s="453"/>
      <c r="I116" s="453"/>
    </row>
    <row r="117" spans="2:13" ht="21" customHeight="1" x14ac:dyDescent="0.25">
      <c r="B117" s="316" t="s">
        <v>135</v>
      </c>
      <c r="C117" s="317"/>
      <c r="D117" s="317"/>
      <c r="E117" s="317"/>
      <c r="F117" s="318"/>
      <c r="G117" s="460" t="s">
        <v>56</v>
      </c>
      <c r="H117" s="461"/>
      <c r="I117" s="58"/>
    </row>
    <row r="118" spans="2:13" ht="21.75" thickBot="1" x14ac:dyDescent="0.3">
      <c r="B118" s="319"/>
      <c r="C118" s="320"/>
      <c r="D118" s="320"/>
      <c r="E118" s="320"/>
      <c r="F118" s="321"/>
      <c r="G118" s="462" t="s">
        <v>57</v>
      </c>
      <c r="H118" s="463"/>
      <c r="I118" s="59"/>
    </row>
    <row r="119" spans="2:13" ht="21" customHeight="1" x14ac:dyDescent="0.25">
      <c r="B119" s="316" t="s">
        <v>138</v>
      </c>
      <c r="C119" s="317"/>
      <c r="D119" s="317"/>
      <c r="E119" s="317"/>
      <c r="F119" s="318"/>
      <c r="G119" s="464" t="s">
        <v>76</v>
      </c>
      <c r="H119" s="465"/>
      <c r="I119" s="58"/>
    </row>
    <row r="120" spans="2:13" ht="21.75" thickBot="1" x14ac:dyDescent="0.3">
      <c r="B120" s="319"/>
      <c r="C120" s="320"/>
      <c r="D120" s="320"/>
      <c r="E120" s="320"/>
      <c r="F120" s="321"/>
      <c r="G120" s="458" t="s">
        <v>136</v>
      </c>
      <c r="H120" s="459"/>
      <c r="I120" s="59"/>
    </row>
    <row r="121" spans="2:13" ht="15" customHeight="1" thickBot="1" x14ac:dyDescent="0.3"/>
    <row r="122" spans="2:13" ht="16.5" thickBot="1" x14ac:dyDescent="0.3">
      <c r="B122" s="403" t="s">
        <v>66</v>
      </c>
      <c r="C122" s="404"/>
      <c r="D122" s="404"/>
      <c r="E122" s="404"/>
      <c r="F122" s="404"/>
      <c r="G122" s="404"/>
      <c r="H122" s="404"/>
      <c r="I122" s="405"/>
    </row>
    <row r="123" spans="2:13" ht="75" customHeight="1" thickBot="1" x14ac:dyDescent="0.3">
      <c r="B123" s="406"/>
      <c r="C123" s="407"/>
      <c r="D123" s="407"/>
      <c r="E123" s="407"/>
      <c r="F123" s="407"/>
      <c r="G123" s="407"/>
      <c r="H123" s="407"/>
      <c r="I123" s="408"/>
    </row>
    <row r="124" spans="2:13" ht="15" customHeight="1" x14ac:dyDescent="0.25"/>
  </sheetData>
  <sheetProtection algorithmName="SHA-512" hashValue="Tjds4OVZZOQ6njFu95VEj2CIXma9EUvBIompCgIKiNsWSPe/0whEUL+qPiIq9q9tCIoeiWkVrL+WF6IjMy7T/Q==" saltValue="K5jstLc2J/Oy8sDSR6f1oA==" spinCount="100000" sheet="1" objects="1" scenarios="1" selectLockedCells="1"/>
  <mergeCells count="57">
    <mergeCell ref="B123:I123"/>
    <mergeCell ref="G108:H108"/>
    <mergeCell ref="G109:H109"/>
    <mergeCell ref="G110:H110"/>
    <mergeCell ref="G111:H111"/>
    <mergeCell ref="B116:I116"/>
    <mergeCell ref="B117:F118"/>
    <mergeCell ref="B119:F120"/>
    <mergeCell ref="B122:I122"/>
    <mergeCell ref="G117:H117"/>
    <mergeCell ref="G118:H118"/>
    <mergeCell ref="G119:H119"/>
    <mergeCell ref="G120:H120"/>
    <mergeCell ref="G106:I106"/>
    <mergeCell ref="G97:I97"/>
    <mergeCell ref="G98:I98"/>
    <mergeCell ref="G99:I99"/>
    <mergeCell ref="G100:I100"/>
    <mergeCell ref="B103:K103"/>
    <mergeCell ref="C1:I1"/>
    <mergeCell ref="B11:I11"/>
    <mergeCell ref="K10:L13"/>
    <mergeCell ref="C6:I7"/>
    <mergeCell ref="F69:L69"/>
    <mergeCell ref="K14:L18"/>
    <mergeCell ref="B23:I23"/>
    <mergeCell ref="B35:I35"/>
    <mergeCell ref="K36:L38"/>
    <mergeCell ref="B40:I40"/>
    <mergeCell ref="B52:I52"/>
    <mergeCell ref="B64:L64"/>
    <mergeCell ref="F65:L65"/>
    <mergeCell ref="F66:L66"/>
    <mergeCell ref="F67:L67"/>
    <mergeCell ref="F68:L68"/>
    <mergeCell ref="B88:C88"/>
    <mergeCell ref="B105:D105"/>
    <mergeCell ref="G88:K88"/>
    <mergeCell ref="G89:I89"/>
    <mergeCell ref="G90:I90"/>
    <mergeCell ref="G91:I91"/>
    <mergeCell ref="G92:I92"/>
    <mergeCell ref="G93:I93"/>
    <mergeCell ref="G94:I94"/>
    <mergeCell ref="G95:I95"/>
    <mergeCell ref="G96:I96"/>
    <mergeCell ref="G105:K105"/>
    <mergeCell ref="D3:I3"/>
    <mergeCell ref="D4:E4"/>
    <mergeCell ref="B76:E76"/>
    <mergeCell ref="G78:K80"/>
    <mergeCell ref="G81:K84"/>
    <mergeCell ref="F70:L70"/>
    <mergeCell ref="F71:L71"/>
    <mergeCell ref="F72:L72"/>
    <mergeCell ref="F73:L73"/>
    <mergeCell ref="F74:L74"/>
  </mergeCells>
  <pageMargins left="0.78740157480314965" right="0.78740157480314965" top="0.78740157480314965" bottom="0.98425196850393704" header="0.19685039370078741" footer="0.19685039370078741"/>
  <pageSetup scale="62" fitToHeight="0" orientation="portrait" verticalDpi="0" r:id="rId1"/>
  <headerFooter>
    <oddFooter>&amp;CMinisterio de Desarrollo Social y Familia - Policía de Investigaciones de Chile&amp;R&amp;P de &amp;N</oddFooter>
  </headerFooter>
  <ignoredErrors>
    <ignoredError sqref="I13:I21" evalError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9D16C-0812-40D3-B146-3C87519E060A}">
  <sheetPr>
    <tabColor theme="5" tint="0.79998168889431442"/>
    <pageSetUpPr fitToPage="1"/>
  </sheetPr>
  <dimension ref="A1:O125"/>
  <sheetViews>
    <sheetView showGridLines="0" topLeftCell="A94" zoomScale="80" zoomScaleNormal="80" workbookViewId="0">
      <selection activeCell="I119" sqref="I119"/>
    </sheetView>
  </sheetViews>
  <sheetFormatPr baseColWidth="10" defaultColWidth="11.42578125" defaultRowHeight="15" x14ac:dyDescent="0.25"/>
  <cols>
    <col min="1" max="1" width="2.42578125" style="1" customWidth="1"/>
    <col min="2" max="2" width="28.7109375" style="1" customWidth="1"/>
    <col min="3" max="9" width="11.7109375" style="1" customWidth="1"/>
    <col min="10" max="10" width="8.7109375" style="1" bestFit="1" customWidth="1"/>
    <col min="11" max="11" width="8.7109375" style="1" customWidth="1"/>
    <col min="12" max="12" width="11.42578125" style="1" bestFit="1" customWidth="1"/>
    <col min="13" max="16384" width="11.42578125" style="1"/>
  </cols>
  <sheetData>
    <row r="1" spans="1:15" ht="55.5" customHeight="1" x14ac:dyDescent="0.25">
      <c r="C1" s="217" t="s">
        <v>34</v>
      </c>
      <c r="D1" s="217"/>
      <c r="E1" s="217"/>
      <c r="F1" s="217"/>
      <c r="G1" s="217"/>
      <c r="H1" s="217"/>
      <c r="I1" s="217"/>
    </row>
    <row r="2" spans="1:15" ht="28.5" customHeight="1" x14ac:dyDescent="0.25">
      <c r="C2" s="35" t="s">
        <v>24</v>
      </c>
      <c r="O2"/>
    </row>
    <row r="3" spans="1:15" s="181" customFormat="1" ht="18.75" x14ac:dyDescent="0.25">
      <c r="C3" s="184" t="s">
        <v>71</v>
      </c>
      <c r="D3" s="430">
        <f>CUARTEL!D6</f>
        <v>0</v>
      </c>
      <c r="E3" s="430"/>
      <c r="F3" s="430"/>
      <c r="G3" s="430"/>
      <c r="H3" s="430"/>
      <c r="I3" s="430"/>
      <c r="J3" s="182"/>
      <c r="K3" s="182"/>
    </row>
    <row r="4" spans="1:15" s="183" customFormat="1" ht="18.75" x14ac:dyDescent="0.25">
      <c r="C4" s="184" t="s">
        <v>158</v>
      </c>
      <c r="D4" s="430">
        <f>CUARTEL!D8</f>
        <v>0</v>
      </c>
      <c r="E4" s="430"/>
    </row>
    <row r="5" spans="1:15" s="30" customFormat="1" ht="31.5" x14ac:dyDescent="0.25">
      <c r="B5" s="66" t="s">
        <v>82</v>
      </c>
      <c r="C5" s="489" t="s">
        <v>81</v>
      </c>
      <c r="D5" s="489"/>
      <c r="E5" s="489"/>
      <c r="F5" s="489"/>
      <c r="G5" s="489"/>
      <c r="H5" s="489"/>
      <c r="I5" s="489"/>
      <c r="J5" s="489"/>
      <c r="K5" s="489"/>
      <c r="L5" s="489"/>
    </row>
    <row r="6" spans="1:15" ht="20.100000000000001" customHeight="1" x14ac:dyDescent="0.25">
      <c r="L6" s="30"/>
      <c r="M6" s="30"/>
    </row>
    <row r="7" spans="1:15" ht="24.95" customHeight="1" x14ac:dyDescent="0.25">
      <c r="B7" s="147" t="s">
        <v>39</v>
      </c>
      <c r="H7" s="101"/>
      <c r="L7" s="30"/>
      <c r="M7" s="30"/>
    </row>
    <row r="8" spans="1:15" ht="15" customHeight="1" thickBot="1" x14ac:dyDescent="0.3">
      <c r="K8" s="490" t="s">
        <v>130</v>
      </c>
      <c r="L8" s="490"/>
      <c r="M8" s="30"/>
    </row>
    <row r="9" spans="1:15" s="32" customFormat="1" ht="27" customHeight="1" thickBot="1" x14ac:dyDescent="0.3">
      <c r="B9" s="486" t="s">
        <v>33</v>
      </c>
      <c r="C9" s="487"/>
      <c r="D9" s="487"/>
      <c r="E9" s="487"/>
      <c r="F9" s="487"/>
      <c r="G9" s="488"/>
      <c r="H9" s="67">
        <f>CUARTEL!M67</f>
        <v>0</v>
      </c>
      <c r="K9" s="490"/>
      <c r="L9" s="490"/>
    </row>
    <row r="10" spans="1:15" ht="15" customHeight="1" x14ac:dyDescent="0.25">
      <c r="G10" s="31"/>
      <c r="J10" s="32"/>
      <c r="K10" s="490"/>
      <c r="L10" s="490"/>
      <c r="M10" s="30"/>
    </row>
    <row r="11" spans="1:15" ht="21" customHeight="1" x14ac:dyDescent="0.25">
      <c r="B11" s="416" t="s">
        <v>36</v>
      </c>
      <c r="C11" s="417"/>
      <c r="D11" s="417"/>
      <c r="E11" s="417"/>
      <c r="F11" s="417"/>
      <c r="G11" s="417"/>
      <c r="H11" s="417"/>
      <c r="I11" s="417"/>
      <c r="J11" s="32"/>
    </row>
    <row r="12" spans="1:15" ht="18" customHeight="1" thickBot="1" x14ac:dyDescent="0.3">
      <c r="B12" s="36" t="s">
        <v>8</v>
      </c>
      <c r="C12" s="54">
        <v>2015</v>
      </c>
      <c r="D12" s="44">
        <f t="shared" ref="D12:G12" si="0">C12+1</f>
        <v>2016</v>
      </c>
      <c r="E12" s="44">
        <f t="shared" si="0"/>
        <v>2017</v>
      </c>
      <c r="F12" s="44">
        <f t="shared" si="0"/>
        <v>2018</v>
      </c>
      <c r="G12" s="44">
        <f t="shared" si="0"/>
        <v>2019</v>
      </c>
      <c r="H12" s="44">
        <f>G12+1</f>
        <v>2020</v>
      </c>
      <c r="I12" s="44" t="s">
        <v>5</v>
      </c>
      <c r="K12" s="25"/>
      <c r="L12" s="25"/>
    </row>
    <row r="13" spans="1:15" ht="15" customHeight="1" thickBot="1" x14ac:dyDescent="0.3">
      <c r="A13" s="26"/>
      <c r="B13" s="5" t="s">
        <v>10</v>
      </c>
      <c r="C13" s="55"/>
      <c r="D13" s="55"/>
      <c r="E13" s="55"/>
      <c r="F13" s="55"/>
      <c r="G13" s="55"/>
      <c r="H13" s="55"/>
      <c r="I13" s="61" t="e">
        <f>AVERAGE(C13:H13)</f>
        <v>#DIV/0!</v>
      </c>
      <c r="J13" s="25"/>
      <c r="K13" s="431" t="s">
        <v>22</v>
      </c>
      <c r="L13" s="431"/>
    </row>
    <row r="14" spans="1:15" ht="15" customHeight="1" thickBot="1" x14ac:dyDescent="0.3">
      <c r="A14" s="26"/>
      <c r="B14" s="6" t="s">
        <v>0</v>
      </c>
      <c r="C14" s="55"/>
      <c r="D14" s="55"/>
      <c r="E14" s="55"/>
      <c r="F14" s="55"/>
      <c r="G14" s="55"/>
      <c r="H14" s="55"/>
      <c r="I14" s="61" t="e">
        <f t="shared" ref="I14:I21" si="1">AVERAGE(C14:H14)</f>
        <v>#DIV/0!</v>
      </c>
      <c r="J14" s="25"/>
      <c r="K14" s="431"/>
      <c r="L14" s="431"/>
    </row>
    <row r="15" spans="1:15" ht="15" customHeight="1" thickBot="1" x14ac:dyDescent="0.3">
      <c r="A15" s="26"/>
      <c r="B15" s="33" t="s">
        <v>9</v>
      </c>
      <c r="C15" s="55"/>
      <c r="D15" s="55"/>
      <c r="E15" s="55"/>
      <c r="F15" s="55"/>
      <c r="G15" s="55"/>
      <c r="H15" s="55"/>
      <c r="I15" s="61" t="e">
        <f t="shared" si="1"/>
        <v>#DIV/0!</v>
      </c>
      <c r="J15" s="25"/>
      <c r="K15" s="431"/>
      <c r="L15" s="431"/>
    </row>
    <row r="16" spans="1:15" ht="15" customHeight="1" thickBot="1" x14ac:dyDescent="0.3">
      <c r="A16" s="26"/>
      <c r="B16" s="6" t="s">
        <v>1</v>
      </c>
      <c r="C16" s="55"/>
      <c r="D16" s="55"/>
      <c r="E16" s="55"/>
      <c r="F16" s="55"/>
      <c r="G16" s="55"/>
      <c r="H16" s="55"/>
      <c r="I16" s="61" t="e">
        <f t="shared" si="1"/>
        <v>#DIV/0!</v>
      </c>
      <c r="J16" s="25"/>
      <c r="K16" s="431"/>
      <c r="L16" s="431"/>
    </row>
    <row r="17" spans="1:12" ht="15" customHeight="1" thickBot="1" x14ac:dyDescent="0.3">
      <c r="A17" s="26"/>
      <c r="B17" s="33" t="s">
        <v>2</v>
      </c>
      <c r="C17" s="55"/>
      <c r="D17" s="55"/>
      <c r="E17" s="55"/>
      <c r="F17" s="55"/>
      <c r="G17" s="55"/>
      <c r="H17" s="55"/>
      <c r="I17" s="61" t="e">
        <f t="shared" si="1"/>
        <v>#DIV/0!</v>
      </c>
      <c r="K17" s="431"/>
      <c r="L17" s="431"/>
    </row>
    <row r="18" spans="1:12" ht="15" customHeight="1" thickBot="1" x14ac:dyDescent="0.3">
      <c r="A18" s="26"/>
      <c r="B18" s="6" t="s">
        <v>30</v>
      </c>
      <c r="C18" s="55"/>
      <c r="D18" s="55"/>
      <c r="E18" s="55"/>
      <c r="F18" s="55"/>
      <c r="G18" s="55"/>
      <c r="H18" s="55"/>
      <c r="I18" s="61" t="e">
        <f t="shared" si="1"/>
        <v>#DIV/0!</v>
      </c>
    </row>
    <row r="19" spans="1:12" ht="15" customHeight="1" thickBot="1" x14ac:dyDescent="0.3">
      <c r="A19" s="26"/>
      <c r="B19" s="33" t="s">
        <v>3</v>
      </c>
      <c r="C19" s="55"/>
      <c r="D19" s="55"/>
      <c r="E19" s="55"/>
      <c r="F19" s="55"/>
      <c r="G19" s="55"/>
      <c r="H19" s="55"/>
      <c r="I19" s="61" t="e">
        <f t="shared" si="1"/>
        <v>#DIV/0!</v>
      </c>
    </row>
    <row r="20" spans="1:12" ht="15" customHeight="1" thickBot="1" x14ac:dyDescent="0.3">
      <c r="A20" s="26"/>
      <c r="B20" s="6" t="s">
        <v>11</v>
      </c>
      <c r="C20" s="55"/>
      <c r="D20" s="55"/>
      <c r="E20" s="55"/>
      <c r="F20" s="55"/>
      <c r="G20" s="55"/>
      <c r="H20" s="55"/>
      <c r="I20" s="61" t="e">
        <f t="shared" si="1"/>
        <v>#DIV/0!</v>
      </c>
    </row>
    <row r="21" spans="1:12" ht="15" customHeight="1" thickBot="1" x14ac:dyDescent="0.3">
      <c r="A21" s="26"/>
      <c r="B21" s="33" t="s">
        <v>4</v>
      </c>
      <c r="C21" s="55"/>
      <c r="D21" s="55"/>
      <c r="E21" s="55"/>
      <c r="F21" s="55"/>
      <c r="G21" s="55"/>
      <c r="H21" s="55"/>
      <c r="I21" s="61" t="e">
        <f t="shared" si="1"/>
        <v>#DIV/0!</v>
      </c>
    </row>
    <row r="22" spans="1:12" ht="15" customHeight="1" thickBot="1" x14ac:dyDescent="0.3">
      <c r="B22" s="6" t="s">
        <v>121</v>
      </c>
      <c r="C22" s="43" t="e">
        <f>ROUND(365/H9,0)</f>
        <v>#DIV/0!</v>
      </c>
      <c r="D22" s="43" t="e">
        <f>C22</f>
        <v>#DIV/0!</v>
      </c>
      <c r="E22" s="43" t="e">
        <f t="shared" ref="E22:G22" si="2">D22</f>
        <v>#DIV/0!</v>
      </c>
      <c r="F22" s="43" t="e">
        <f t="shared" si="2"/>
        <v>#DIV/0!</v>
      </c>
      <c r="G22" s="43" t="e">
        <f t="shared" si="2"/>
        <v>#DIV/0!</v>
      </c>
      <c r="H22" s="43" t="e">
        <f>G22</f>
        <v>#DIV/0!</v>
      </c>
      <c r="I22" s="43" t="e">
        <f>H22</f>
        <v>#DIV/0!</v>
      </c>
    </row>
    <row r="23" spans="1:12" ht="15" customHeight="1" x14ac:dyDescent="0.25"/>
    <row r="24" spans="1:12" ht="21" x14ac:dyDescent="0.25">
      <c r="B24" s="416" t="s">
        <v>26</v>
      </c>
      <c r="C24" s="417"/>
      <c r="D24" s="417"/>
      <c r="E24" s="417"/>
      <c r="F24" s="417"/>
      <c r="G24" s="417"/>
      <c r="H24" s="417"/>
      <c r="I24" s="417"/>
    </row>
    <row r="25" spans="1:12" s="37" customFormat="1" ht="18" thickBot="1" x14ac:dyDescent="0.3">
      <c r="B25" s="38" t="s">
        <v>8</v>
      </c>
      <c r="C25" s="148">
        <f>$C$12</f>
        <v>2015</v>
      </c>
      <c r="D25" s="148">
        <f>$D$12</f>
        <v>2016</v>
      </c>
      <c r="E25" s="148">
        <f>$E$12</f>
        <v>2017</v>
      </c>
      <c r="F25" s="148">
        <f>$F$12</f>
        <v>2018</v>
      </c>
      <c r="G25" s="148">
        <f>$G$12</f>
        <v>2019</v>
      </c>
      <c r="H25" s="148">
        <f>$H$12</f>
        <v>2020</v>
      </c>
      <c r="I25" s="148" t="s">
        <v>5</v>
      </c>
    </row>
    <row r="26" spans="1:12" ht="15" customHeight="1" thickBot="1" x14ac:dyDescent="0.3">
      <c r="B26" s="5" t="s">
        <v>10</v>
      </c>
      <c r="C26" s="7" t="s">
        <v>6</v>
      </c>
      <c r="D26" s="7" t="e">
        <f t="shared" ref="D26:H34" si="3">(D13-C13)/C13</f>
        <v>#DIV/0!</v>
      </c>
      <c r="E26" s="7" t="e">
        <f t="shared" si="3"/>
        <v>#DIV/0!</v>
      </c>
      <c r="F26" s="7" t="e">
        <f t="shared" si="3"/>
        <v>#DIV/0!</v>
      </c>
      <c r="G26" s="7" t="e">
        <f t="shared" si="3"/>
        <v>#DIV/0!</v>
      </c>
      <c r="H26" s="7" t="e">
        <f t="shared" si="3"/>
        <v>#DIV/0!</v>
      </c>
      <c r="I26" s="8" t="e">
        <f>AVERAGE(D26:H26)</f>
        <v>#DIV/0!</v>
      </c>
    </row>
    <row r="27" spans="1:12" ht="15" customHeight="1" thickBot="1" x14ac:dyDescent="0.3">
      <c r="B27" s="6" t="s">
        <v>0</v>
      </c>
      <c r="C27" s="10" t="s">
        <v>6</v>
      </c>
      <c r="D27" s="10" t="e">
        <f t="shared" si="3"/>
        <v>#DIV/0!</v>
      </c>
      <c r="E27" s="10" t="e">
        <f t="shared" si="3"/>
        <v>#DIV/0!</v>
      </c>
      <c r="F27" s="10" t="e">
        <f t="shared" si="3"/>
        <v>#DIV/0!</v>
      </c>
      <c r="G27" s="10" t="e">
        <f t="shared" si="3"/>
        <v>#DIV/0!</v>
      </c>
      <c r="H27" s="10" t="e">
        <f t="shared" si="3"/>
        <v>#DIV/0!</v>
      </c>
      <c r="I27" s="11" t="e">
        <f t="shared" ref="I27:I34" si="4">AVERAGE(D27:H27)</f>
        <v>#DIV/0!</v>
      </c>
    </row>
    <row r="28" spans="1:12" ht="15" customHeight="1" thickBot="1" x14ac:dyDescent="0.3">
      <c r="B28" s="5" t="s">
        <v>9</v>
      </c>
      <c r="C28" s="7" t="s">
        <v>6</v>
      </c>
      <c r="D28" s="7" t="e">
        <f t="shared" si="3"/>
        <v>#DIV/0!</v>
      </c>
      <c r="E28" s="7" t="e">
        <f t="shared" si="3"/>
        <v>#DIV/0!</v>
      </c>
      <c r="F28" s="7" t="e">
        <f t="shared" si="3"/>
        <v>#DIV/0!</v>
      </c>
      <c r="G28" s="7" t="e">
        <f t="shared" si="3"/>
        <v>#DIV/0!</v>
      </c>
      <c r="H28" s="7" t="e">
        <f t="shared" si="3"/>
        <v>#DIV/0!</v>
      </c>
      <c r="I28" s="8" t="e">
        <f t="shared" si="4"/>
        <v>#DIV/0!</v>
      </c>
      <c r="L28" s="9"/>
    </row>
    <row r="29" spans="1:12" ht="15" customHeight="1" thickBot="1" x14ac:dyDescent="0.3">
      <c r="B29" s="6" t="s">
        <v>1</v>
      </c>
      <c r="C29" s="10" t="s">
        <v>6</v>
      </c>
      <c r="D29" s="10" t="e">
        <f t="shared" si="3"/>
        <v>#DIV/0!</v>
      </c>
      <c r="E29" s="10" t="e">
        <f t="shared" si="3"/>
        <v>#DIV/0!</v>
      </c>
      <c r="F29" s="10" t="e">
        <f t="shared" si="3"/>
        <v>#DIV/0!</v>
      </c>
      <c r="G29" s="10" t="e">
        <f t="shared" si="3"/>
        <v>#DIV/0!</v>
      </c>
      <c r="H29" s="10" t="e">
        <f t="shared" si="3"/>
        <v>#DIV/0!</v>
      </c>
      <c r="I29" s="11" t="e">
        <f t="shared" si="4"/>
        <v>#DIV/0!</v>
      </c>
      <c r="L29" s="9"/>
    </row>
    <row r="30" spans="1:12" ht="15" customHeight="1" thickBot="1" x14ac:dyDescent="0.3">
      <c r="B30" s="5" t="s">
        <v>2</v>
      </c>
      <c r="C30" s="7" t="s">
        <v>6</v>
      </c>
      <c r="D30" s="7" t="e">
        <f t="shared" si="3"/>
        <v>#DIV/0!</v>
      </c>
      <c r="E30" s="7" t="e">
        <f t="shared" si="3"/>
        <v>#DIV/0!</v>
      </c>
      <c r="F30" s="7" t="e">
        <f t="shared" si="3"/>
        <v>#DIV/0!</v>
      </c>
      <c r="G30" s="7" t="e">
        <f t="shared" si="3"/>
        <v>#DIV/0!</v>
      </c>
      <c r="H30" s="7" t="e">
        <f t="shared" si="3"/>
        <v>#DIV/0!</v>
      </c>
      <c r="I30" s="8" t="e">
        <f t="shared" si="4"/>
        <v>#DIV/0!</v>
      </c>
      <c r="L30" s="9"/>
    </row>
    <row r="31" spans="1:12" ht="15" customHeight="1" thickBot="1" x14ac:dyDescent="0.3">
      <c r="B31" s="6" t="s">
        <v>30</v>
      </c>
      <c r="C31" s="10" t="s">
        <v>6</v>
      </c>
      <c r="D31" s="10" t="e">
        <f t="shared" si="3"/>
        <v>#DIV/0!</v>
      </c>
      <c r="E31" s="10" t="e">
        <f t="shared" si="3"/>
        <v>#DIV/0!</v>
      </c>
      <c r="F31" s="10" t="e">
        <f t="shared" si="3"/>
        <v>#DIV/0!</v>
      </c>
      <c r="G31" s="10" t="e">
        <f t="shared" si="3"/>
        <v>#DIV/0!</v>
      </c>
      <c r="H31" s="10" t="e">
        <f t="shared" si="3"/>
        <v>#DIV/0!</v>
      </c>
      <c r="I31" s="11" t="e">
        <f t="shared" si="4"/>
        <v>#DIV/0!</v>
      </c>
      <c r="L31" s="9"/>
    </row>
    <row r="32" spans="1:12" ht="15" customHeight="1" thickBot="1" x14ac:dyDescent="0.3">
      <c r="B32" s="5" t="s">
        <v>3</v>
      </c>
      <c r="C32" s="7" t="s">
        <v>6</v>
      </c>
      <c r="D32" s="7" t="e">
        <f t="shared" si="3"/>
        <v>#DIV/0!</v>
      </c>
      <c r="E32" s="7" t="e">
        <f t="shared" si="3"/>
        <v>#DIV/0!</v>
      </c>
      <c r="F32" s="7" t="e">
        <f t="shared" si="3"/>
        <v>#DIV/0!</v>
      </c>
      <c r="G32" s="7" t="e">
        <f t="shared" si="3"/>
        <v>#DIV/0!</v>
      </c>
      <c r="H32" s="7" t="e">
        <f t="shared" si="3"/>
        <v>#DIV/0!</v>
      </c>
      <c r="I32" s="8" t="e">
        <f t="shared" si="4"/>
        <v>#DIV/0!</v>
      </c>
      <c r="L32" s="9"/>
    </row>
    <row r="33" spans="2:12" ht="15" customHeight="1" thickBot="1" x14ac:dyDescent="0.3">
      <c r="B33" s="6" t="s">
        <v>11</v>
      </c>
      <c r="C33" s="10" t="s">
        <v>6</v>
      </c>
      <c r="D33" s="10" t="e">
        <f t="shared" si="3"/>
        <v>#DIV/0!</v>
      </c>
      <c r="E33" s="10" t="e">
        <f t="shared" si="3"/>
        <v>#DIV/0!</v>
      </c>
      <c r="F33" s="10" t="e">
        <f t="shared" si="3"/>
        <v>#DIV/0!</v>
      </c>
      <c r="G33" s="10" t="e">
        <f t="shared" si="3"/>
        <v>#DIV/0!</v>
      </c>
      <c r="H33" s="10" t="e">
        <f t="shared" si="3"/>
        <v>#DIV/0!</v>
      </c>
      <c r="I33" s="11" t="e">
        <f t="shared" si="4"/>
        <v>#DIV/0!</v>
      </c>
      <c r="L33" s="9"/>
    </row>
    <row r="34" spans="2:12" ht="15" customHeight="1" thickBot="1" x14ac:dyDescent="0.3">
      <c r="B34" s="5" t="s">
        <v>4</v>
      </c>
      <c r="C34" s="7" t="s">
        <v>6</v>
      </c>
      <c r="D34" s="7" t="e">
        <f t="shared" si="3"/>
        <v>#DIV/0!</v>
      </c>
      <c r="E34" s="7" t="e">
        <f t="shared" si="3"/>
        <v>#DIV/0!</v>
      </c>
      <c r="F34" s="7" t="e">
        <f t="shared" si="3"/>
        <v>#DIV/0!</v>
      </c>
      <c r="G34" s="7" t="e">
        <f t="shared" si="3"/>
        <v>#DIV/0!</v>
      </c>
      <c r="H34" s="7" t="e">
        <f t="shared" si="3"/>
        <v>#DIV/0!</v>
      </c>
      <c r="I34" s="8" t="e">
        <f t="shared" si="4"/>
        <v>#DIV/0!</v>
      </c>
      <c r="L34" s="9"/>
    </row>
    <row r="35" spans="2:12" ht="15" customHeight="1" thickBot="1" x14ac:dyDescent="0.3">
      <c r="B35" s="2"/>
      <c r="C35" s="3"/>
      <c r="D35" s="3"/>
      <c r="E35" s="3"/>
      <c r="F35" s="3"/>
      <c r="G35" s="3"/>
      <c r="H35" s="3"/>
      <c r="I35" s="4"/>
      <c r="J35" s="4"/>
    </row>
    <row r="36" spans="2:12" ht="21" customHeight="1" thickBot="1" x14ac:dyDescent="0.3">
      <c r="B36" s="427" t="s">
        <v>15</v>
      </c>
      <c r="C36" s="428"/>
      <c r="D36" s="428"/>
      <c r="E36" s="428"/>
      <c r="F36" s="428"/>
      <c r="G36" s="428"/>
      <c r="H36" s="428"/>
      <c r="I36" s="429"/>
    </row>
    <row r="37" spans="2:12" s="37" customFormat="1" ht="18" thickBot="1" x14ac:dyDescent="0.3">
      <c r="B37" s="38" t="s">
        <v>13</v>
      </c>
      <c r="C37" s="40">
        <f>$C$12</f>
        <v>2015</v>
      </c>
      <c r="D37" s="40">
        <f>$D$12</f>
        <v>2016</v>
      </c>
      <c r="E37" s="40">
        <f>$E$12</f>
        <v>2017</v>
      </c>
      <c r="F37" s="40">
        <f>$F$12</f>
        <v>2018</v>
      </c>
      <c r="G37" s="40">
        <f>$G$12</f>
        <v>2019</v>
      </c>
      <c r="H37" s="40">
        <f>$H$12</f>
        <v>2020</v>
      </c>
      <c r="I37" s="148" t="s">
        <v>5</v>
      </c>
      <c r="K37" s="437" t="s">
        <v>129</v>
      </c>
      <c r="L37" s="437"/>
    </row>
    <row r="38" spans="2:12" ht="15" customHeight="1" thickBot="1" x14ac:dyDescent="0.3">
      <c r="B38" s="5" t="s">
        <v>12</v>
      </c>
      <c r="C38" s="56"/>
      <c r="D38" s="56"/>
      <c r="E38" s="56"/>
      <c r="F38" s="56"/>
      <c r="G38" s="56"/>
      <c r="H38" s="56"/>
      <c r="I38" s="148" t="s">
        <v>6</v>
      </c>
      <c r="K38" s="437"/>
      <c r="L38" s="437"/>
    </row>
    <row r="39" spans="2:12" ht="15" customHeight="1" thickBot="1" x14ac:dyDescent="0.3">
      <c r="B39" s="6" t="s">
        <v>7</v>
      </c>
      <c r="C39" s="34" t="s">
        <v>6</v>
      </c>
      <c r="D39" s="34" t="e">
        <f>(D38-C38)/C38</f>
        <v>#DIV/0!</v>
      </c>
      <c r="E39" s="34" t="e">
        <f t="shared" ref="E39" si="5">(E38-D38)/D38</f>
        <v>#DIV/0!</v>
      </c>
      <c r="F39" s="34" t="e">
        <f>(F38-E38)/E38</f>
        <v>#DIV/0!</v>
      </c>
      <c r="G39" s="34" t="e">
        <f>(G38-F38)/F38</f>
        <v>#DIV/0!</v>
      </c>
      <c r="H39" s="34" t="e">
        <f>(H38-G38)/G38</f>
        <v>#DIV/0!</v>
      </c>
      <c r="I39" s="27" t="e">
        <f>AVERAGE(D39:H39)</f>
        <v>#DIV/0!</v>
      </c>
      <c r="K39" s="437"/>
      <c r="L39" s="437"/>
    </row>
    <row r="40" spans="2:12" ht="15" customHeight="1" thickBot="1" x14ac:dyDescent="0.3"/>
    <row r="41" spans="2:12" ht="21" customHeight="1" thickBot="1" x14ac:dyDescent="0.3">
      <c r="B41" s="414" t="s">
        <v>25</v>
      </c>
      <c r="C41" s="415"/>
      <c r="D41" s="415"/>
      <c r="E41" s="415"/>
      <c r="F41" s="415"/>
      <c r="G41" s="415"/>
      <c r="H41" s="415"/>
      <c r="I41" s="415"/>
    </row>
    <row r="42" spans="2:12" s="37" customFormat="1" ht="18" thickBot="1" x14ac:dyDescent="0.3">
      <c r="B42" s="38" t="s">
        <v>8</v>
      </c>
      <c r="C42" s="148">
        <f>$C$12</f>
        <v>2015</v>
      </c>
      <c r="D42" s="148">
        <f>$D$12</f>
        <v>2016</v>
      </c>
      <c r="E42" s="148">
        <f>$E$12</f>
        <v>2017</v>
      </c>
      <c r="F42" s="148">
        <f>$F$12</f>
        <v>2018</v>
      </c>
      <c r="G42" s="148">
        <f>$G$12</f>
        <v>2019</v>
      </c>
      <c r="H42" s="148">
        <f>$H$12</f>
        <v>2020</v>
      </c>
      <c r="I42" s="38" t="s">
        <v>5</v>
      </c>
    </row>
    <row r="43" spans="2:12" ht="15" customHeight="1" thickBot="1" x14ac:dyDescent="0.3">
      <c r="B43" s="5" t="s">
        <v>10</v>
      </c>
      <c r="C43" s="13" t="e">
        <f t="shared" ref="C43:C51" si="6">C13/$C$38</f>
        <v>#DIV/0!</v>
      </c>
      <c r="D43" s="13" t="e">
        <f t="shared" ref="D43:D51" si="7">D13/$D$38</f>
        <v>#DIV/0!</v>
      </c>
      <c r="E43" s="13" t="e">
        <f t="shared" ref="E43:E51" si="8">E13/$E$38</f>
        <v>#DIV/0!</v>
      </c>
      <c r="F43" s="13" t="e">
        <f t="shared" ref="F43:F51" si="9">F13/$F$38</f>
        <v>#DIV/0!</v>
      </c>
      <c r="G43" s="13" t="e">
        <f t="shared" ref="G43:G51" si="10">G13/$G$38</f>
        <v>#DIV/0!</v>
      </c>
      <c r="H43" s="13" t="e">
        <f t="shared" ref="H43:H51" si="11">H13/$H$38</f>
        <v>#DIV/0!</v>
      </c>
      <c r="I43" s="14" t="e">
        <f>AVERAGE(C43:H43)</f>
        <v>#DIV/0!</v>
      </c>
      <c r="L43" s="9"/>
    </row>
    <row r="44" spans="2:12" ht="15" customHeight="1" thickBot="1" x14ac:dyDescent="0.3">
      <c r="B44" s="6" t="s">
        <v>0</v>
      </c>
      <c r="C44" s="15" t="e">
        <f t="shared" si="6"/>
        <v>#DIV/0!</v>
      </c>
      <c r="D44" s="15" t="e">
        <f t="shared" si="7"/>
        <v>#DIV/0!</v>
      </c>
      <c r="E44" s="15" t="e">
        <f t="shared" si="8"/>
        <v>#DIV/0!</v>
      </c>
      <c r="F44" s="15" t="e">
        <f t="shared" si="9"/>
        <v>#DIV/0!</v>
      </c>
      <c r="G44" s="15" t="e">
        <f t="shared" si="10"/>
        <v>#DIV/0!</v>
      </c>
      <c r="H44" s="15" t="e">
        <f t="shared" si="11"/>
        <v>#DIV/0!</v>
      </c>
      <c r="I44" s="16" t="e">
        <f t="shared" ref="I44:I51" si="12">AVERAGE(C44:H44)</f>
        <v>#DIV/0!</v>
      </c>
      <c r="L44" s="9"/>
    </row>
    <row r="45" spans="2:12" ht="15" customHeight="1" thickBot="1" x14ac:dyDescent="0.3">
      <c r="B45" s="5" t="s">
        <v>9</v>
      </c>
      <c r="C45" s="13" t="e">
        <f t="shared" si="6"/>
        <v>#DIV/0!</v>
      </c>
      <c r="D45" s="13" t="e">
        <f t="shared" si="7"/>
        <v>#DIV/0!</v>
      </c>
      <c r="E45" s="13" t="e">
        <f t="shared" si="8"/>
        <v>#DIV/0!</v>
      </c>
      <c r="F45" s="13" t="e">
        <f t="shared" si="9"/>
        <v>#DIV/0!</v>
      </c>
      <c r="G45" s="13" t="e">
        <f t="shared" si="10"/>
        <v>#DIV/0!</v>
      </c>
      <c r="H45" s="13" t="e">
        <f t="shared" si="11"/>
        <v>#DIV/0!</v>
      </c>
      <c r="I45" s="14" t="e">
        <f t="shared" si="12"/>
        <v>#DIV/0!</v>
      </c>
      <c r="L45" s="9"/>
    </row>
    <row r="46" spans="2:12" ht="15" customHeight="1" thickBot="1" x14ac:dyDescent="0.3">
      <c r="B46" s="6" t="s">
        <v>1</v>
      </c>
      <c r="C46" s="15" t="e">
        <f t="shared" si="6"/>
        <v>#DIV/0!</v>
      </c>
      <c r="D46" s="15" t="e">
        <f t="shared" si="7"/>
        <v>#DIV/0!</v>
      </c>
      <c r="E46" s="15" t="e">
        <f t="shared" si="8"/>
        <v>#DIV/0!</v>
      </c>
      <c r="F46" s="15" t="e">
        <f t="shared" si="9"/>
        <v>#DIV/0!</v>
      </c>
      <c r="G46" s="15" t="e">
        <f t="shared" si="10"/>
        <v>#DIV/0!</v>
      </c>
      <c r="H46" s="15" t="e">
        <f t="shared" si="11"/>
        <v>#DIV/0!</v>
      </c>
      <c r="I46" s="16" t="e">
        <f t="shared" si="12"/>
        <v>#DIV/0!</v>
      </c>
      <c r="L46" s="9"/>
    </row>
    <row r="47" spans="2:12" ht="15" customHeight="1" thickBot="1" x14ac:dyDescent="0.3">
      <c r="B47" s="5" t="s">
        <v>2</v>
      </c>
      <c r="C47" s="13" t="e">
        <f t="shared" si="6"/>
        <v>#DIV/0!</v>
      </c>
      <c r="D47" s="13" t="e">
        <f t="shared" si="7"/>
        <v>#DIV/0!</v>
      </c>
      <c r="E47" s="13" t="e">
        <f t="shared" si="8"/>
        <v>#DIV/0!</v>
      </c>
      <c r="F47" s="13" t="e">
        <f t="shared" si="9"/>
        <v>#DIV/0!</v>
      </c>
      <c r="G47" s="13" t="e">
        <f t="shared" si="10"/>
        <v>#DIV/0!</v>
      </c>
      <c r="H47" s="13" t="e">
        <f t="shared" si="11"/>
        <v>#DIV/0!</v>
      </c>
      <c r="I47" s="14" t="e">
        <f t="shared" si="12"/>
        <v>#DIV/0!</v>
      </c>
      <c r="L47" s="9"/>
    </row>
    <row r="48" spans="2:12" ht="15" customHeight="1" thickBot="1" x14ac:dyDescent="0.3">
      <c r="B48" s="6" t="s">
        <v>30</v>
      </c>
      <c r="C48" s="15" t="e">
        <f t="shared" si="6"/>
        <v>#DIV/0!</v>
      </c>
      <c r="D48" s="15" t="e">
        <f t="shared" si="7"/>
        <v>#DIV/0!</v>
      </c>
      <c r="E48" s="15" t="e">
        <f t="shared" si="8"/>
        <v>#DIV/0!</v>
      </c>
      <c r="F48" s="15" t="e">
        <f t="shared" si="9"/>
        <v>#DIV/0!</v>
      </c>
      <c r="G48" s="15" t="e">
        <f t="shared" si="10"/>
        <v>#DIV/0!</v>
      </c>
      <c r="H48" s="15" t="e">
        <f t="shared" si="11"/>
        <v>#DIV/0!</v>
      </c>
      <c r="I48" s="16" t="e">
        <f t="shared" si="12"/>
        <v>#DIV/0!</v>
      </c>
      <c r="L48" s="9"/>
    </row>
    <row r="49" spans="2:12" ht="15" customHeight="1" thickBot="1" x14ac:dyDescent="0.3">
      <c r="B49" s="5" t="s">
        <v>3</v>
      </c>
      <c r="C49" s="13" t="e">
        <f t="shared" si="6"/>
        <v>#DIV/0!</v>
      </c>
      <c r="D49" s="13" t="e">
        <f t="shared" si="7"/>
        <v>#DIV/0!</v>
      </c>
      <c r="E49" s="13" t="e">
        <f t="shared" si="8"/>
        <v>#DIV/0!</v>
      </c>
      <c r="F49" s="13" t="e">
        <f t="shared" si="9"/>
        <v>#DIV/0!</v>
      </c>
      <c r="G49" s="13" t="e">
        <f t="shared" si="10"/>
        <v>#DIV/0!</v>
      </c>
      <c r="H49" s="13" t="e">
        <f t="shared" si="11"/>
        <v>#DIV/0!</v>
      </c>
      <c r="I49" s="14" t="e">
        <f t="shared" si="12"/>
        <v>#DIV/0!</v>
      </c>
      <c r="L49" s="9"/>
    </row>
    <row r="50" spans="2:12" ht="15" customHeight="1" thickBot="1" x14ac:dyDescent="0.3">
      <c r="B50" s="6" t="s">
        <v>11</v>
      </c>
      <c r="C50" s="15" t="e">
        <f t="shared" si="6"/>
        <v>#DIV/0!</v>
      </c>
      <c r="D50" s="15" t="e">
        <f t="shared" si="7"/>
        <v>#DIV/0!</v>
      </c>
      <c r="E50" s="15" t="e">
        <f t="shared" si="8"/>
        <v>#DIV/0!</v>
      </c>
      <c r="F50" s="15" t="e">
        <f t="shared" si="9"/>
        <v>#DIV/0!</v>
      </c>
      <c r="G50" s="15" t="e">
        <f t="shared" si="10"/>
        <v>#DIV/0!</v>
      </c>
      <c r="H50" s="15" t="e">
        <f t="shared" si="11"/>
        <v>#DIV/0!</v>
      </c>
      <c r="I50" s="16" t="e">
        <f t="shared" si="12"/>
        <v>#DIV/0!</v>
      </c>
      <c r="L50" s="9"/>
    </row>
    <row r="51" spans="2:12" ht="15" customHeight="1" thickBot="1" x14ac:dyDescent="0.3">
      <c r="B51" s="5" t="s">
        <v>4</v>
      </c>
      <c r="C51" s="13" t="e">
        <f t="shared" si="6"/>
        <v>#DIV/0!</v>
      </c>
      <c r="D51" s="13" t="e">
        <f t="shared" si="7"/>
        <v>#DIV/0!</v>
      </c>
      <c r="E51" s="13" t="e">
        <f t="shared" si="8"/>
        <v>#DIV/0!</v>
      </c>
      <c r="F51" s="13" t="e">
        <f t="shared" si="9"/>
        <v>#DIV/0!</v>
      </c>
      <c r="G51" s="13" t="e">
        <f t="shared" si="10"/>
        <v>#DIV/0!</v>
      </c>
      <c r="H51" s="13" t="e">
        <f t="shared" si="11"/>
        <v>#DIV/0!</v>
      </c>
      <c r="I51" s="14" t="e">
        <f t="shared" si="12"/>
        <v>#DIV/0!</v>
      </c>
      <c r="L51" s="9"/>
    </row>
    <row r="52" spans="2:12" ht="15" customHeight="1" thickBot="1" x14ac:dyDescent="0.3">
      <c r="B52" s="2"/>
      <c r="C52" s="3"/>
      <c r="D52" s="3"/>
      <c r="E52" s="3"/>
      <c r="F52" s="3"/>
      <c r="G52" s="3"/>
      <c r="H52" s="3"/>
      <c r="I52" s="4"/>
      <c r="J52" s="4"/>
    </row>
    <row r="53" spans="2:12" ht="21" customHeight="1" thickBot="1" x14ac:dyDescent="0.3">
      <c r="B53" s="414" t="s">
        <v>28</v>
      </c>
      <c r="C53" s="415"/>
      <c r="D53" s="415"/>
      <c r="E53" s="415"/>
      <c r="F53" s="415"/>
      <c r="G53" s="415"/>
      <c r="H53" s="415"/>
      <c r="I53" s="415"/>
    </row>
    <row r="54" spans="2:12" s="37" customFormat="1" ht="18" thickBot="1" x14ac:dyDescent="0.3">
      <c r="B54" s="38" t="s">
        <v>8</v>
      </c>
      <c r="C54" s="148">
        <f>$C$12</f>
        <v>2015</v>
      </c>
      <c r="D54" s="148">
        <f>$D$12</f>
        <v>2016</v>
      </c>
      <c r="E54" s="148">
        <f>$E$12</f>
        <v>2017</v>
      </c>
      <c r="F54" s="148">
        <f>$F$12</f>
        <v>2018</v>
      </c>
      <c r="G54" s="41">
        <f>$G$12</f>
        <v>2019</v>
      </c>
      <c r="H54" s="41">
        <f>$H$12</f>
        <v>2020</v>
      </c>
      <c r="I54" s="148" t="s">
        <v>5</v>
      </c>
    </row>
    <row r="55" spans="2:12" ht="15" customHeight="1" thickBot="1" x14ac:dyDescent="0.3">
      <c r="B55" s="5" t="s">
        <v>10</v>
      </c>
      <c r="C55" s="7" t="s">
        <v>6</v>
      </c>
      <c r="D55" s="7" t="e">
        <f>(D43-C43)/C43</f>
        <v>#DIV/0!</v>
      </c>
      <c r="E55" s="7" t="e">
        <f t="shared" ref="E55:H63" si="13">(E43-D43)/D43</f>
        <v>#DIV/0!</v>
      </c>
      <c r="F55" s="7" t="e">
        <f t="shared" si="13"/>
        <v>#DIV/0!</v>
      </c>
      <c r="G55" s="17" t="e">
        <f t="shared" si="13"/>
        <v>#DIV/0!</v>
      </c>
      <c r="H55" s="17" t="e">
        <f t="shared" si="13"/>
        <v>#DIV/0!</v>
      </c>
      <c r="I55" s="8" t="e">
        <f>AVERAGE(D55:H55)</f>
        <v>#DIV/0!</v>
      </c>
      <c r="L55" s="9"/>
    </row>
    <row r="56" spans="2:12" ht="15" customHeight="1" thickBot="1" x14ac:dyDescent="0.3">
      <c r="B56" s="6" t="s">
        <v>0</v>
      </c>
      <c r="C56" s="10" t="s">
        <v>6</v>
      </c>
      <c r="D56" s="10" t="e">
        <f t="shared" ref="D56:E63" si="14">(D44-C44)/C44</f>
        <v>#DIV/0!</v>
      </c>
      <c r="E56" s="10" t="e">
        <f t="shared" si="14"/>
        <v>#DIV/0!</v>
      </c>
      <c r="F56" s="10" t="e">
        <f t="shared" si="13"/>
        <v>#DIV/0!</v>
      </c>
      <c r="G56" s="18" t="e">
        <f t="shared" si="13"/>
        <v>#DIV/0!</v>
      </c>
      <c r="H56" s="18" t="e">
        <f t="shared" si="13"/>
        <v>#DIV/0!</v>
      </c>
      <c r="I56" s="11" t="e">
        <f t="shared" ref="I56:I63" si="15">AVERAGE(D56:H56)</f>
        <v>#DIV/0!</v>
      </c>
      <c r="L56" s="9"/>
    </row>
    <row r="57" spans="2:12" ht="15" customHeight="1" thickBot="1" x14ac:dyDescent="0.3">
      <c r="B57" s="5" t="s">
        <v>9</v>
      </c>
      <c r="C57" s="7" t="s">
        <v>6</v>
      </c>
      <c r="D57" s="7" t="e">
        <f t="shared" si="14"/>
        <v>#DIV/0!</v>
      </c>
      <c r="E57" s="7" t="e">
        <f t="shared" si="14"/>
        <v>#DIV/0!</v>
      </c>
      <c r="F57" s="7" t="e">
        <f t="shared" si="13"/>
        <v>#DIV/0!</v>
      </c>
      <c r="G57" s="17" t="e">
        <f t="shared" si="13"/>
        <v>#DIV/0!</v>
      </c>
      <c r="H57" s="17" t="e">
        <f t="shared" si="13"/>
        <v>#DIV/0!</v>
      </c>
      <c r="I57" s="8" t="e">
        <f t="shared" si="15"/>
        <v>#DIV/0!</v>
      </c>
      <c r="L57" s="9"/>
    </row>
    <row r="58" spans="2:12" ht="15" customHeight="1" thickBot="1" x14ac:dyDescent="0.3">
      <c r="B58" s="6" t="s">
        <v>1</v>
      </c>
      <c r="C58" s="10" t="s">
        <v>6</v>
      </c>
      <c r="D58" s="10" t="e">
        <f t="shared" si="14"/>
        <v>#DIV/0!</v>
      </c>
      <c r="E58" s="10" t="e">
        <f t="shared" si="14"/>
        <v>#DIV/0!</v>
      </c>
      <c r="F58" s="10" t="e">
        <f t="shared" si="13"/>
        <v>#DIV/0!</v>
      </c>
      <c r="G58" s="18" t="e">
        <f t="shared" si="13"/>
        <v>#DIV/0!</v>
      </c>
      <c r="H58" s="18" t="e">
        <f t="shared" si="13"/>
        <v>#DIV/0!</v>
      </c>
      <c r="I58" s="11" t="e">
        <f t="shared" si="15"/>
        <v>#DIV/0!</v>
      </c>
      <c r="L58" s="9"/>
    </row>
    <row r="59" spans="2:12" ht="15" customHeight="1" thickBot="1" x14ac:dyDescent="0.3">
      <c r="B59" s="5" t="s">
        <v>2</v>
      </c>
      <c r="C59" s="7" t="s">
        <v>6</v>
      </c>
      <c r="D59" s="7" t="e">
        <f t="shared" si="14"/>
        <v>#DIV/0!</v>
      </c>
      <c r="E59" s="7" t="e">
        <f t="shared" si="14"/>
        <v>#DIV/0!</v>
      </c>
      <c r="F59" s="7" t="e">
        <f t="shared" si="13"/>
        <v>#DIV/0!</v>
      </c>
      <c r="G59" s="17" t="e">
        <f t="shared" si="13"/>
        <v>#DIV/0!</v>
      </c>
      <c r="H59" s="17" t="e">
        <f t="shared" si="13"/>
        <v>#DIV/0!</v>
      </c>
      <c r="I59" s="8" t="e">
        <f t="shared" si="15"/>
        <v>#DIV/0!</v>
      </c>
      <c r="L59" s="9"/>
    </row>
    <row r="60" spans="2:12" ht="15" customHeight="1" thickBot="1" x14ac:dyDescent="0.3">
      <c r="B60" s="6" t="s">
        <v>30</v>
      </c>
      <c r="C60" s="10" t="s">
        <v>6</v>
      </c>
      <c r="D60" s="10" t="e">
        <f t="shared" si="14"/>
        <v>#DIV/0!</v>
      </c>
      <c r="E60" s="10" t="e">
        <f t="shared" si="14"/>
        <v>#DIV/0!</v>
      </c>
      <c r="F60" s="10" t="e">
        <f t="shared" si="13"/>
        <v>#DIV/0!</v>
      </c>
      <c r="G60" s="18" t="e">
        <f t="shared" si="13"/>
        <v>#DIV/0!</v>
      </c>
      <c r="H60" s="18" t="e">
        <f t="shared" si="13"/>
        <v>#DIV/0!</v>
      </c>
      <c r="I60" s="11" t="e">
        <f t="shared" si="15"/>
        <v>#DIV/0!</v>
      </c>
      <c r="L60" s="9"/>
    </row>
    <row r="61" spans="2:12" ht="15" customHeight="1" thickBot="1" x14ac:dyDescent="0.3">
      <c r="B61" s="5" t="s">
        <v>3</v>
      </c>
      <c r="C61" s="7" t="s">
        <v>6</v>
      </c>
      <c r="D61" s="7" t="e">
        <f t="shared" si="14"/>
        <v>#DIV/0!</v>
      </c>
      <c r="E61" s="7" t="e">
        <f t="shared" si="14"/>
        <v>#DIV/0!</v>
      </c>
      <c r="F61" s="7" t="e">
        <f t="shared" si="13"/>
        <v>#DIV/0!</v>
      </c>
      <c r="G61" s="17" t="e">
        <f t="shared" si="13"/>
        <v>#DIV/0!</v>
      </c>
      <c r="H61" s="17" t="e">
        <f t="shared" si="13"/>
        <v>#DIV/0!</v>
      </c>
      <c r="I61" s="8" t="e">
        <f t="shared" si="15"/>
        <v>#DIV/0!</v>
      </c>
      <c r="L61" s="9"/>
    </row>
    <row r="62" spans="2:12" ht="15" customHeight="1" thickBot="1" x14ac:dyDescent="0.3">
      <c r="B62" s="6" t="s">
        <v>11</v>
      </c>
      <c r="C62" s="10" t="s">
        <v>6</v>
      </c>
      <c r="D62" s="10" t="e">
        <f t="shared" si="14"/>
        <v>#DIV/0!</v>
      </c>
      <c r="E62" s="10" t="e">
        <f t="shared" si="14"/>
        <v>#DIV/0!</v>
      </c>
      <c r="F62" s="10" t="e">
        <f t="shared" si="13"/>
        <v>#DIV/0!</v>
      </c>
      <c r="G62" s="18" t="e">
        <f t="shared" si="13"/>
        <v>#DIV/0!</v>
      </c>
      <c r="H62" s="18" t="e">
        <f t="shared" si="13"/>
        <v>#DIV/0!</v>
      </c>
      <c r="I62" s="11" t="e">
        <f t="shared" si="15"/>
        <v>#DIV/0!</v>
      </c>
      <c r="L62" s="9"/>
    </row>
    <row r="63" spans="2:12" ht="15" customHeight="1" thickBot="1" x14ac:dyDescent="0.3">
      <c r="B63" s="5" t="s">
        <v>4</v>
      </c>
      <c r="C63" s="7" t="s">
        <v>6</v>
      </c>
      <c r="D63" s="7" t="e">
        <f t="shared" si="14"/>
        <v>#DIV/0!</v>
      </c>
      <c r="E63" s="7" t="e">
        <f t="shared" si="14"/>
        <v>#DIV/0!</v>
      </c>
      <c r="F63" s="7" t="e">
        <f t="shared" si="13"/>
        <v>#DIV/0!</v>
      </c>
      <c r="G63" s="17" t="e">
        <f t="shared" si="13"/>
        <v>#DIV/0!</v>
      </c>
      <c r="H63" s="17" t="e">
        <f t="shared" si="13"/>
        <v>#DIV/0!</v>
      </c>
      <c r="I63" s="8" t="e">
        <f t="shared" si="15"/>
        <v>#DIV/0!</v>
      </c>
      <c r="L63" s="9"/>
    </row>
    <row r="64" spans="2:12" ht="15" customHeight="1" x14ac:dyDescent="0.25"/>
    <row r="65" spans="2:12" ht="21" customHeight="1" x14ac:dyDescent="0.25">
      <c r="B65" s="416" t="s">
        <v>75</v>
      </c>
      <c r="C65" s="417"/>
      <c r="D65" s="417"/>
      <c r="E65" s="417"/>
      <c r="F65" s="417"/>
      <c r="G65" s="417"/>
      <c r="H65" s="417"/>
      <c r="I65" s="417"/>
      <c r="J65" s="417"/>
      <c r="K65" s="417"/>
      <c r="L65" s="417"/>
    </row>
    <row r="66" spans="2:12" s="37" customFormat="1" ht="18" thickBot="1" x14ac:dyDescent="0.3">
      <c r="B66" s="38" t="s">
        <v>17</v>
      </c>
      <c r="C66" s="148" t="s">
        <v>27</v>
      </c>
      <c r="D66" s="148" t="s">
        <v>18</v>
      </c>
      <c r="E66" s="38" t="s">
        <v>14</v>
      </c>
      <c r="F66" s="418" t="s">
        <v>23</v>
      </c>
      <c r="G66" s="419"/>
      <c r="H66" s="419"/>
      <c r="I66" s="419"/>
      <c r="J66" s="419"/>
      <c r="K66" s="419"/>
      <c r="L66" s="420"/>
    </row>
    <row r="67" spans="2:12" ht="15" customHeight="1" thickBot="1" x14ac:dyDescent="0.3">
      <c r="B67" s="5" t="s">
        <v>10</v>
      </c>
      <c r="C67" s="7" t="e">
        <f t="shared" ref="C67:C75" si="16">I26</f>
        <v>#DIV/0!</v>
      </c>
      <c r="D67" s="7" t="e">
        <f t="shared" ref="D67:D75" si="17">I55</f>
        <v>#DIV/0!</v>
      </c>
      <c r="E67" s="57"/>
      <c r="F67" s="411"/>
      <c r="G67" s="412"/>
      <c r="H67" s="412"/>
      <c r="I67" s="412"/>
      <c r="J67" s="412"/>
      <c r="K67" s="412"/>
      <c r="L67" s="413"/>
    </row>
    <row r="68" spans="2:12" ht="15" customHeight="1" thickBot="1" x14ac:dyDescent="0.3">
      <c r="B68" s="6" t="s">
        <v>0</v>
      </c>
      <c r="C68" s="10" t="e">
        <f t="shared" si="16"/>
        <v>#DIV/0!</v>
      </c>
      <c r="D68" s="10" t="e">
        <f t="shared" si="17"/>
        <v>#DIV/0!</v>
      </c>
      <c r="E68" s="57"/>
      <c r="F68" s="411"/>
      <c r="G68" s="412"/>
      <c r="H68" s="412"/>
      <c r="I68" s="412"/>
      <c r="J68" s="412"/>
      <c r="K68" s="412"/>
      <c r="L68" s="413"/>
    </row>
    <row r="69" spans="2:12" ht="15" customHeight="1" thickBot="1" x14ac:dyDescent="0.3">
      <c r="B69" s="5" t="s">
        <v>9</v>
      </c>
      <c r="C69" s="7" t="e">
        <f t="shared" si="16"/>
        <v>#DIV/0!</v>
      </c>
      <c r="D69" s="7" t="e">
        <f t="shared" si="17"/>
        <v>#DIV/0!</v>
      </c>
      <c r="E69" s="57"/>
      <c r="F69" s="411"/>
      <c r="G69" s="412"/>
      <c r="H69" s="412"/>
      <c r="I69" s="412"/>
      <c r="J69" s="412"/>
      <c r="K69" s="412"/>
      <c r="L69" s="413"/>
    </row>
    <row r="70" spans="2:12" ht="15" customHeight="1" thickBot="1" x14ac:dyDescent="0.3">
      <c r="B70" s="6" t="s">
        <v>1</v>
      </c>
      <c r="C70" s="10" t="e">
        <f t="shared" si="16"/>
        <v>#DIV/0!</v>
      </c>
      <c r="D70" s="10" t="e">
        <f t="shared" si="17"/>
        <v>#DIV/0!</v>
      </c>
      <c r="E70" s="57"/>
      <c r="F70" s="411"/>
      <c r="G70" s="412"/>
      <c r="H70" s="412"/>
      <c r="I70" s="412"/>
      <c r="J70" s="412"/>
      <c r="K70" s="412"/>
      <c r="L70" s="413"/>
    </row>
    <row r="71" spans="2:12" ht="15" customHeight="1" thickBot="1" x14ac:dyDescent="0.3">
      <c r="B71" s="5" t="s">
        <v>2</v>
      </c>
      <c r="C71" s="7" t="e">
        <f t="shared" si="16"/>
        <v>#DIV/0!</v>
      </c>
      <c r="D71" s="7" t="e">
        <f t="shared" si="17"/>
        <v>#DIV/0!</v>
      </c>
      <c r="E71" s="57"/>
      <c r="F71" s="411"/>
      <c r="G71" s="412"/>
      <c r="H71" s="412"/>
      <c r="I71" s="412"/>
      <c r="J71" s="412"/>
      <c r="K71" s="412"/>
      <c r="L71" s="413"/>
    </row>
    <row r="72" spans="2:12" ht="15" customHeight="1" thickBot="1" x14ac:dyDescent="0.3">
      <c r="B72" s="6" t="s">
        <v>30</v>
      </c>
      <c r="C72" s="10" t="e">
        <f t="shared" si="16"/>
        <v>#DIV/0!</v>
      </c>
      <c r="D72" s="10" t="e">
        <f t="shared" si="17"/>
        <v>#DIV/0!</v>
      </c>
      <c r="E72" s="57"/>
      <c r="F72" s="411"/>
      <c r="G72" s="412"/>
      <c r="H72" s="412"/>
      <c r="I72" s="412"/>
      <c r="J72" s="412"/>
      <c r="K72" s="412"/>
      <c r="L72" s="413"/>
    </row>
    <row r="73" spans="2:12" ht="15" customHeight="1" thickBot="1" x14ac:dyDescent="0.3">
      <c r="B73" s="5" t="s">
        <v>3</v>
      </c>
      <c r="C73" s="7" t="e">
        <f t="shared" si="16"/>
        <v>#DIV/0!</v>
      </c>
      <c r="D73" s="7" t="e">
        <f t="shared" si="17"/>
        <v>#DIV/0!</v>
      </c>
      <c r="E73" s="57"/>
      <c r="F73" s="411"/>
      <c r="G73" s="412"/>
      <c r="H73" s="412"/>
      <c r="I73" s="412"/>
      <c r="J73" s="412"/>
      <c r="K73" s="412"/>
      <c r="L73" s="413"/>
    </row>
    <row r="74" spans="2:12" ht="15" customHeight="1" thickBot="1" x14ac:dyDescent="0.3">
      <c r="B74" s="6" t="s">
        <v>11</v>
      </c>
      <c r="C74" s="10" t="e">
        <f t="shared" si="16"/>
        <v>#DIV/0!</v>
      </c>
      <c r="D74" s="10" t="e">
        <f t="shared" si="17"/>
        <v>#DIV/0!</v>
      </c>
      <c r="E74" s="57"/>
      <c r="F74" s="411"/>
      <c r="G74" s="412"/>
      <c r="H74" s="412"/>
      <c r="I74" s="412"/>
      <c r="J74" s="412"/>
      <c r="K74" s="412"/>
      <c r="L74" s="413"/>
    </row>
    <row r="75" spans="2:12" ht="15" customHeight="1" thickBot="1" x14ac:dyDescent="0.3">
      <c r="B75" s="5" t="s">
        <v>4</v>
      </c>
      <c r="C75" s="7" t="e">
        <f t="shared" si="16"/>
        <v>#DIV/0!</v>
      </c>
      <c r="D75" s="7" t="e">
        <f t="shared" si="17"/>
        <v>#DIV/0!</v>
      </c>
      <c r="E75" s="57"/>
      <c r="F75" s="411"/>
      <c r="G75" s="412"/>
      <c r="H75" s="412"/>
      <c r="I75" s="412"/>
      <c r="J75" s="412"/>
      <c r="K75" s="412"/>
      <c r="L75" s="413"/>
    </row>
    <row r="76" spans="2:12" ht="15" customHeight="1" thickBot="1" x14ac:dyDescent="0.3"/>
    <row r="77" spans="2:12" ht="21" customHeight="1" thickBot="1" x14ac:dyDescent="0.3">
      <c r="B77" s="434" t="s">
        <v>21</v>
      </c>
      <c r="C77" s="435"/>
      <c r="D77" s="435"/>
      <c r="E77" s="436"/>
      <c r="I77" s="25"/>
      <c r="J77" s="25"/>
      <c r="K77" s="25"/>
    </row>
    <row r="78" spans="2:12" s="37" customFormat="1" ht="18" thickBot="1" x14ac:dyDescent="0.3">
      <c r="B78" s="38" t="s">
        <v>8</v>
      </c>
      <c r="C78" s="148" t="s">
        <v>5</v>
      </c>
      <c r="D78" s="148">
        <f>H12+1</f>
        <v>2021</v>
      </c>
      <c r="E78" s="148">
        <f>D78+10</f>
        <v>2031</v>
      </c>
      <c r="F78" s="42"/>
      <c r="H78" s="25"/>
      <c r="I78" s="25"/>
      <c r="J78" s="25"/>
      <c r="K78" s="25"/>
    </row>
    <row r="79" spans="2:12" ht="15" customHeight="1" thickBot="1" x14ac:dyDescent="0.3">
      <c r="B79" s="5" t="s">
        <v>10</v>
      </c>
      <c r="C79" s="12" t="e">
        <f>I13</f>
        <v>#DIV/0!</v>
      </c>
      <c r="D79" s="12" t="e">
        <f t="shared" ref="D79:D87" si="18">C79*(1+$E67)</f>
        <v>#DIV/0!</v>
      </c>
      <c r="E79" s="19" t="e">
        <f t="shared" ref="E79:E87" si="19">D79*(1+$E67)^10</f>
        <v>#DIV/0!</v>
      </c>
      <c r="G79" s="433" t="s">
        <v>68</v>
      </c>
      <c r="H79" s="433"/>
      <c r="I79" s="433"/>
      <c r="J79" s="433"/>
      <c r="K79" s="433"/>
    </row>
    <row r="80" spans="2:12" ht="15" customHeight="1" thickBot="1" x14ac:dyDescent="0.3">
      <c r="B80" s="6" t="s">
        <v>0</v>
      </c>
      <c r="C80" s="20" t="e">
        <f t="shared" ref="C80:C87" si="20">I14</f>
        <v>#DIV/0!</v>
      </c>
      <c r="D80" s="20" t="e">
        <f t="shared" si="18"/>
        <v>#DIV/0!</v>
      </c>
      <c r="E80" s="21" t="e">
        <f t="shared" si="19"/>
        <v>#DIV/0!</v>
      </c>
      <c r="G80" s="433"/>
      <c r="H80" s="433"/>
      <c r="I80" s="433"/>
      <c r="J80" s="433"/>
      <c r="K80" s="433"/>
    </row>
    <row r="81" spans="2:11" ht="15" customHeight="1" thickBot="1" x14ac:dyDescent="0.3">
      <c r="B81" s="5" t="s">
        <v>9</v>
      </c>
      <c r="C81" s="12" t="e">
        <f t="shared" si="20"/>
        <v>#DIV/0!</v>
      </c>
      <c r="D81" s="12" t="e">
        <f t="shared" si="18"/>
        <v>#DIV/0!</v>
      </c>
      <c r="E81" s="19" t="e">
        <f t="shared" si="19"/>
        <v>#DIV/0!</v>
      </c>
      <c r="G81" s="433"/>
      <c r="H81" s="433"/>
      <c r="I81" s="433"/>
      <c r="J81" s="433"/>
      <c r="K81" s="433"/>
    </row>
    <row r="82" spans="2:11" ht="15" customHeight="1" thickBot="1" x14ac:dyDescent="0.3">
      <c r="B82" s="6" t="s">
        <v>1</v>
      </c>
      <c r="C82" s="20" t="e">
        <f t="shared" si="20"/>
        <v>#DIV/0!</v>
      </c>
      <c r="D82" s="22" t="e">
        <f t="shared" si="18"/>
        <v>#DIV/0!</v>
      </c>
      <c r="E82" s="21" t="e">
        <f t="shared" si="19"/>
        <v>#DIV/0!</v>
      </c>
      <c r="G82" s="485" t="s">
        <v>67</v>
      </c>
      <c r="H82" s="485"/>
      <c r="I82" s="485"/>
      <c r="J82" s="485"/>
      <c r="K82" s="485"/>
    </row>
    <row r="83" spans="2:11" ht="15" customHeight="1" thickBot="1" x14ac:dyDescent="0.3">
      <c r="B83" s="5" t="s">
        <v>2</v>
      </c>
      <c r="C83" s="12" t="e">
        <f t="shared" si="20"/>
        <v>#DIV/0!</v>
      </c>
      <c r="D83" s="12" t="e">
        <f t="shared" si="18"/>
        <v>#DIV/0!</v>
      </c>
      <c r="E83" s="19" t="e">
        <f t="shared" si="19"/>
        <v>#DIV/0!</v>
      </c>
      <c r="G83" s="485"/>
      <c r="H83" s="485"/>
      <c r="I83" s="485"/>
      <c r="J83" s="485"/>
      <c r="K83" s="485"/>
    </row>
    <row r="84" spans="2:11" ht="15" customHeight="1" thickBot="1" x14ac:dyDescent="0.3">
      <c r="B84" s="6" t="s">
        <v>30</v>
      </c>
      <c r="C84" s="20" t="e">
        <f t="shared" si="20"/>
        <v>#DIV/0!</v>
      </c>
      <c r="D84" s="20" t="e">
        <f t="shared" si="18"/>
        <v>#DIV/0!</v>
      </c>
      <c r="E84" s="21" t="e">
        <f t="shared" si="19"/>
        <v>#DIV/0!</v>
      </c>
      <c r="G84" s="485"/>
      <c r="H84" s="485"/>
      <c r="I84" s="485"/>
      <c r="J84" s="485"/>
      <c r="K84" s="485"/>
    </row>
    <row r="85" spans="2:11" ht="15" customHeight="1" thickBot="1" x14ac:dyDescent="0.3">
      <c r="B85" s="5" t="s">
        <v>3</v>
      </c>
      <c r="C85" s="12" t="e">
        <f t="shared" si="20"/>
        <v>#DIV/0!</v>
      </c>
      <c r="D85" s="12" t="e">
        <f t="shared" si="18"/>
        <v>#DIV/0!</v>
      </c>
      <c r="E85" s="19" t="e">
        <f t="shared" si="19"/>
        <v>#DIV/0!</v>
      </c>
      <c r="G85" s="485"/>
      <c r="H85" s="485"/>
      <c r="I85" s="485"/>
      <c r="J85" s="485"/>
      <c r="K85" s="485"/>
    </row>
    <row r="86" spans="2:11" ht="15" customHeight="1" thickBot="1" x14ac:dyDescent="0.3">
      <c r="B86" s="6" t="s">
        <v>11</v>
      </c>
      <c r="C86" s="20" t="e">
        <f t="shared" si="20"/>
        <v>#DIV/0!</v>
      </c>
      <c r="D86" s="20" t="e">
        <f t="shared" si="18"/>
        <v>#DIV/0!</v>
      </c>
      <c r="E86" s="21" t="e">
        <f t="shared" si="19"/>
        <v>#DIV/0!</v>
      </c>
      <c r="H86" s="52"/>
      <c r="I86" s="52"/>
      <c r="J86" s="52"/>
      <c r="K86" s="52"/>
    </row>
    <row r="87" spans="2:11" ht="15" customHeight="1" thickBot="1" x14ac:dyDescent="0.3">
      <c r="B87" s="5" t="s">
        <v>4</v>
      </c>
      <c r="C87" s="12" t="e">
        <f t="shared" si="20"/>
        <v>#DIV/0!</v>
      </c>
      <c r="D87" s="12" t="e">
        <f t="shared" si="18"/>
        <v>#DIV/0!</v>
      </c>
      <c r="E87" s="19" t="e">
        <f t="shared" si="19"/>
        <v>#DIV/0!</v>
      </c>
      <c r="H87" s="52"/>
      <c r="I87" s="52"/>
      <c r="J87" s="52"/>
      <c r="K87" s="52"/>
    </row>
    <row r="88" spans="2:11" ht="15" customHeight="1" thickBot="1" x14ac:dyDescent="0.3">
      <c r="H88" s="52"/>
      <c r="I88" s="52"/>
      <c r="J88" s="52"/>
      <c r="K88" s="52"/>
    </row>
    <row r="89" spans="2:11" ht="21" customHeight="1" thickBot="1" x14ac:dyDescent="0.3">
      <c r="B89" s="427" t="s">
        <v>20</v>
      </c>
      <c r="C89" s="429"/>
      <c r="G89" s="452" t="s">
        <v>37</v>
      </c>
      <c r="H89" s="453"/>
      <c r="I89" s="453"/>
      <c r="J89" s="453"/>
      <c r="K89" s="453"/>
    </row>
    <row r="90" spans="2:11" s="37" customFormat="1" ht="18" thickBot="1" x14ac:dyDescent="0.3">
      <c r="B90" s="38" t="s">
        <v>17</v>
      </c>
      <c r="C90" s="148" t="s">
        <v>19</v>
      </c>
      <c r="E90" s="28" t="s">
        <v>29</v>
      </c>
      <c r="G90" s="473" t="s">
        <v>31</v>
      </c>
      <c r="H90" s="474"/>
      <c r="I90" s="475"/>
      <c r="J90" s="40">
        <f>D78</f>
        <v>2021</v>
      </c>
      <c r="K90" s="40">
        <f>E78</f>
        <v>2031</v>
      </c>
    </row>
    <row r="91" spans="2:11" ht="15" customHeight="1" thickBot="1" x14ac:dyDescent="0.3">
      <c r="B91" s="5" t="s">
        <v>10</v>
      </c>
      <c r="C91" s="23">
        <v>16.920000000000002</v>
      </c>
      <c r="E91" s="29">
        <v>1940</v>
      </c>
      <c r="G91" s="469" t="s">
        <v>10</v>
      </c>
      <c r="H91" s="470"/>
      <c r="I91" s="471"/>
      <c r="J91" s="23" t="e">
        <f t="shared" ref="J91:J99" si="21">D79*C91/$E$91</f>
        <v>#DIV/0!</v>
      </c>
      <c r="K91" s="23" t="e">
        <f t="shared" ref="K91:K99" si="22">E79*C91/$E$91</f>
        <v>#DIV/0!</v>
      </c>
    </row>
    <row r="92" spans="2:11" ht="15" customHeight="1" thickBot="1" x14ac:dyDescent="0.3">
      <c r="B92" s="6" t="s">
        <v>0</v>
      </c>
      <c r="C92" s="24">
        <v>10.18</v>
      </c>
      <c r="G92" s="441" t="s">
        <v>0</v>
      </c>
      <c r="H92" s="442"/>
      <c r="I92" s="443"/>
      <c r="J92" s="120" t="e">
        <f t="shared" si="21"/>
        <v>#DIV/0!</v>
      </c>
      <c r="K92" s="120" t="e">
        <f t="shared" si="22"/>
        <v>#DIV/0!</v>
      </c>
    </row>
    <row r="93" spans="2:11" ht="15" customHeight="1" thickBot="1" x14ac:dyDescent="0.3">
      <c r="B93" s="5" t="s">
        <v>9</v>
      </c>
      <c r="C93" s="23">
        <v>7.33</v>
      </c>
      <c r="G93" s="469" t="s">
        <v>9</v>
      </c>
      <c r="H93" s="470"/>
      <c r="I93" s="471"/>
      <c r="J93" s="23" t="e">
        <f t="shared" si="21"/>
        <v>#DIV/0!</v>
      </c>
      <c r="K93" s="23" t="e">
        <f t="shared" si="22"/>
        <v>#DIV/0!</v>
      </c>
    </row>
    <row r="94" spans="2:11" ht="15" customHeight="1" thickBot="1" x14ac:dyDescent="0.3">
      <c r="B94" s="6" t="s">
        <v>1</v>
      </c>
      <c r="C94" s="24">
        <v>2</v>
      </c>
      <c r="G94" s="441" t="s">
        <v>1</v>
      </c>
      <c r="H94" s="442"/>
      <c r="I94" s="443"/>
      <c r="J94" s="120" t="e">
        <f t="shared" si="21"/>
        <v>#DIV/0!</v>
      </c>
      <c r="K94" s="120" t="e">
        <f t="shared" si="22"/>
        <v>#DIV/0!</v>
      </c>
    </row>
    <row r="95" spans="2:11" ht="15" customHeight="1" thickBot="1" x14ac:dyDescent="0.3">
      <c r="B95" s="5" t="s">
        <v>2</v>
      </c>
      <c r="C95" s="23">
        <v>5.43</v>
      </c>
      <c r="G95" s="469" t="s">
        <v>2</v>
      </c>
      <c r="H95" s="470"/>
      <c r="I95" s="471"/>
      <c r="J95" s="23" t="e">
        <f t="shared" si="21"/>
        <v>#DIV/0!</v>
      </c>
      <c r="K95" s="23" t="e">
        <f t="shared" si="22"/>
        <v>#DIV/0!</v>
      </c>
    </row>
    <row r="96" spans="2:11" ht="15" customHeight="1" thickBot="1" x14ac:dyDescent="0.3">
      <c r="B96" s="6" t="s">
        <v>30</v>
      </c>
      <c r="C96" s="24">
        <v>1.62</v>
      </c>
      <c r="G96" s="441" t="s">
        <v>30</v>
      </c>
      <c r="H96" s="442"/>
      <c r="I96" s="443"/>
      <c r="J96" s="120" t="e">
        <f t="shared" si="21"/>
        <v>#DIV/0!</v>
      </c>
      <c r="K96" s="120" t="e">
        <f t="shared" si="22"/>
        <v>#DIV/0!</v>
      </c>
    </row>
    <row r="97" spans="2:14" ht="15" customHeight="1" thickBot="1" x14ac:dyDescent="0.3">
      <c r="B97" s="5" t="s">
        <v>3</v>
      </c>
      <c r="C97" s="23">
        <v>8.89</v>
      </c>
      <c r="G97" s="469" t="s">
        <v>3</v>
      </c>
      <c r="H97" s="470"/>
      <c r="I97" s="471"/>
      <c r="J97" s="23" t="e">
        <f t="shared" si="21"/>
        <v>#DIV/0!</v>
      </c>
      <c r="K97" s="23" t="e">
        <f t="shared" si="22"/>
        <v>#DIV/0!</v>
      </c>
    </row>
    <row r="98" spans="2:14" ht="15" customHeight="1" thickBot="1" x14ac:dyDescent="0.3">
      <c r="B98" s="6" t="s">
        <v>11</v>
      </c>
      <c r="C98" s="24">
        <v>8.93</v>
      </c>
      <c r="G98" s="441" t="s">
        <v>11</v>
      </c>
      <c r="H98" s="442"/>
      <c r="I98" s="443"/>
      <c r="J98" s="120" t="e">
        <f t="shared" si="21"/>
        <v>#DIV/0!</v>
      </c>
      <c r="K98" s="120" t="e">
        <f t="shared" si="22"/>
        <v>#DIV/0!</v>
      </c>
    </row>
    <row r="99" spans="2:14" ht="15" customHeight="1" thickBot="1" x14ac:dyDescent="0.3">
      <c r="B99" s="5" t="s">
        <v>4</v>
      </c>
      <c r="C99" s="23">
        <v>5.03</v>
      </c>
      <c r="G99" s="469" t="s">
        <v>4</v>
      </c>
      <c r="H99" s="470"/>
      <c r="I99" s="471"/>
      <c r="J99" s="23" t="e">
        <f t="shared" si="21"/>
        <v>#DIV/0!</v>
      </c>
      <c r="K99" s="23" t="e">
        <f t="shared" si="22"/>
        <v>#DIV/0!</v>
      </c>
    </row>
    <row r="100" spans="2:14" ht="15" customHeight="1" thickBot="1" x14ac:dyDescent="0.3">
      <c r="B100" s="6" t="s">
        <v>122</v>
      </c>
      <c r="C100" s="24">
        <v>22</v>
      </c>
      <c r="G100" s="441" t="s">
        <v>122</v>
      </c>
      <c r="H100" s="442"/>
      <c r="I100" s="443"/>
      <c r="J100" s="120" t="e">
        <f>K100</f>
        <v>#DIV/0!</v>
      </c>
      <c r="K100" s="120" t="e">
        <f>H22*C100/$E$91</f>
        <v>#DIV/0!</v>
      </c>
    </row>
    <row r="101" spans="2:14" ht="15" customHeight="1" thickBot="1" x14ac:dyDescent="0.3">
      <c r="G101" s="476" t="s">
        <v>38</v>
      </c>
      <c r="H101" s="477"/>
      <c r="I101" s="478"/>
      <c r="J101" s="45">
        <v>1</v>
      </c>
      <c r="K101" s="45">
        <v>1</v>
      </c>
    </row>
    <row r="102" spans="2:14" ht="21.75" thickBot="1" x14ac:dyDescent="0.3">
      <c r="G102" s="479" t="s">
        <v>16</v>
      </c>
      <c r="H102" s="480"/>
      <c r="I102" s="481"/>
      <c r="J102" s="50">
        <f>IFERROR(ROUND(SUM(J91:J101),0),0)</f>
        <v>0</v>
      </c>
      <c r="K102" s="121">
        <f>IFERROR(ROUND(SUM(K91:K101),0),0)</f>
        <v>0</v>
      </c>
      <c r="M102" s="146"/>
      <c r="N102" s="145"/>
    </row>
    <row r="103" spans="2:14" ht="21" x14ac:dyDescent="0.25">
      <c r="G103" s="136"/>
      <c r="H103" s="136"/>
      <c r="I103" s="136"/>
      <c r="J103" s="137"/>
      <c r="K103" s="139"/>
    </row>
    <row r="104" spans="2:14" ht="20.100000000000001" customHeight="1" x14ac:dyDescent="0.25"/>
    <row r="105" spans="2:14" ht="24.95" customHeight="1" x14ac:dyDescent="0.25">
      <c r="B105" s="451" t="s">
        <v>137</v>
      </c>
      <c r="C105" s="451"/>
      <c r="D105" s="451"/>
      <c r="E105" s="451"/>
      <c r="F105" s="451"/>
      <c r="G105" s="451"/>
      <c r="H105" s="451"/>
      <c r="I105" s="451"/>
      <c r="J105" s="451"/>
      <c r="K105" s="451"/>
      <c r="L105" s="30"/>
      <c r="M105" s="30"/>
    </row>
    <row r="106" spans="2:14" ht="9" customHeight="1" x14ac:dyDescent="0.25"/>
    <row r="107" spans="2:14" ht="21" customHeight="1" thickBot="1" x14ac:dyDescent="0.3">
      <c r="B107" s="452" t="s">
        <v>140</v>
      </c>
      <c r="C107" s="453"/>
      <c r="D107" s="453"/>
      <c r="G107" s="409" t="s">
        <v>43</v>
      </c>
      <c r="H107" s="410"/>
      <c r="I107" s="410"/>
      <c r="J107" s="410"/>
      <c r="K107" s="410"/>
    </row>
    <row r="108" spans="2:14" ht="21" customHeight="1" thickBot="1" x14ac:dyDescent="0.3">
      <c r="B108" s="46" t="s">
        <v>42</v>
      </c>
      <c r="C108" s="47" t="s">
        <v>41</v>
      </c>
      <c r="D108" s="122">
        <f>ROUND(K102*13%,0)</f>
        <v>0</v>
      </c>
      <c r="G108" s="482" t="s">
        <v>44</v>
      </c>
      <c r="H108" s="483"/>
      <c r="I108" s="484"/>
      <c r="J108" s="47" t="s">
        <v>41</v>
      </c>
      <c r="K108" s="122">
        <f>IF($K$102&gt;45,4,IF($K$102&gt;30,3,IF($K$102&gt;0,2,0)))</f>
        <v>0</v>
      </c>
    </row>
    <row r="109" spans="2:14" ht="9" customHeight="1" thickBot="1" x14ac:dyDescent="0.3"/>
    <row r="110" spans="2:14" ht="15" customHeight="1" thickBot="1" x14ac:dyDescent="0.3">
      <c r="G110" s="444" t="s">
        <v>48</v>
      </c>
      <c r="H110" s="445"/>
      <c r="I110" s="135" t="s">
        <v>50</v>
      </c>
    </row>
    <row r="111" spans="2:14" x14ac:dyDescent="0.25">
      <c r="G111" s="446" t="s">
        <v>45</v>
      </c>
      <c r="H111" s="446"/>
      <c r="I111" s="149">
        <v>2</v>
      </c>
    </row>
    <row r="112" spans="2:14" x14ac:dyDescent="0.25">
      <c r="G112" s="447" t="s">
        <v>46</v>
      </c>
      <c r="H112" s="447"/>
      <c r="I112" s="150">
        <v>3</v>
      </c>
    </row>
    <row r="113" spans="2:13" x14ac:dyDescent="0.25">
      <c r="G113" s="447" t="s">
        <v>47</v>
      </c>
      <c r="H113" s="447"/>
      <c r="I113" s="150">
        <v>4</v>
      </c>
    </row>
    <row r="114" spans="2:13" x14ac:dyDescent="0.25">
      <c r="G114" s="138"/>
      <c r="H114" s="138"/>
      <c r="I114" s="138"/>
    </row>
    <row r="116" spans="2:13" ht="24.95" customHeight="1" x14ac:dyDescent="0.25">
      <c r="B116" s="147" t="s">
        <v>139</v>
      </c>
      <c r="L116" s="30"/>
      <c r="M116" s="30"/>
    </row>
    <row r="118" spans="2:13" ht="21" customHeight="1" thickBot="1" x14ac:dyDescent="0.3">
      <c r="B118" s="452" t="s">
        <v>51</v>
      </c>
      <c r="C118" s="453"/>
      <c r="D118" s="453"/>
      <c r="E118" s="453"/>
      <c r="F118" s="453"/>
      <c r="G118" s="453"/>
      <c r="H118" s="453"/>
      <c r="I118" s="453"/>
    </row>
    <row r="119" spans="2:13" ht="21" customHeight="1" x14ac:dyDescent="0.25">
      <c r="B119" s="316" t="s">
        <v>135</v>
      </c>
      <c r="C119" s="317"/>
      <c r="D119" s="317"/>
      <c r="E119" s="317"/>
      <c r="F119" s="318"/>
      <c r="G119" s="460" t="s">
        <v>56</v>
      </c>
      <c r="H119" s="461"/>
      <c r="I119" s="58"/>
    </row>
    <row r="120" spans="2:13" ht="21.75" thickBot="1" x14ac:dyDescent="0.3">
      <c r="B120" s="319"/>
      <c r="C120" s="320"/>
      <c r="D120" s="320"/>
      <c r="E120" s="320"/>
      <c r="F120" s="321"/>
      <c r="G120" s="462" t="s">
        <v>57</v>
      </c>
      <c r="H120" s="463"/>
      <c r="I120" s="59"/>
    </row>
    <row r="121" spans="2:13" ht="21" customHeight="1" x14ac:dyDescent="0.25">
      <c r="B121" s="316" t="s">
        <v>138</v>
      </c>
      <c r="C121" s="317"/>
      <c r="D121" s="317"/>
      <c r="E121" s="317"/>
      <c r="F121" s="318"/>
      <c r="G121" s="464" t="s">
        <v>76</v>
      </c>
      <c r="H121" s="465"/>
      <c r="I121" s="58"/>
    </row>
    <row r="122" spans="2:13" ht="21.75" thickBot="1" x14ac:dyDescent="0.3">
      <c r="B122" s="319"/>
      <c r="C122" s="320"/>
      <c r="D122" s="320"/>
      <c r="E122" s="320"/>
      <c r="F122" s="321"/>
      <c r="G122" s="458" t="s">
        <v>136</v>
      </c>
      <c r="H122" s="459"/>
      <c r="I122" s="59"/>
    </row>
    <row r="123" spans="2:13" ht="15" customHeight="1" thickBot="1" x14ac:dyDescent="0.3"/>
    <row r="124" spans="2:13" ht="16.5" thickBot="1" x14ac:dyDescent="0.3">
      <c r="B124" s="403" t="s">
        <v>66</v>
      </c>
      <c r="C124" s="404"/>
      <c r="D124" s="404"/>
      <c r="E124" s="404"/>
      <c r="F124" s="404"/>
      <c r="G124" s="404"/>
      <c r="H124" s="404"/>
      <c r="I124" s="405"/>
    </row>
    <row r="125" spans="2:13" ht="75" customHeight="1" thickBot="1" x14ac:dyDescent="0.3">
      <c r="B125" s="406"/>
      <c r="C125" s="407"/>
      <c r="D125" s="407"/>
      <c r="E125" s="407"/>
      <c r="F125" s="407"/>
      <c r="G125" s="407"/>
      <c r="H125" s="407"/>
      <c r="I125" s="408"/>
    </row>
  </sheetData>
  <sheetProtection algorithmName="SHA-512" hashValue="k5nOXeeJgbiJQUbxLZmmGWdzhSLagHp73b1zXuz2dW+TJp8bZvLWkcpBk3pvfV9xkRA7j3Dr9nxbICyhBA44og==" saltValue="MbakUCmH9IdQsS3rmYPk/A==" spinCount="100000" sheet="1" objects="1" scenarios="1" selectLockedCells="1"/>
  <mergeCells count="59">
    <mergeCell ref="B105:K105"/>
    <mergeCell ref="B119:F120"/>
    <mergeCell ref="B121:F122"/>
    <mergeCell ref="B124:I124"/>
    <mergeCell ref="B125:I125"/>
    <mergeCell ref="G108:I108"/>
    <mergeCell ref="G110:H110"/>
    <mergeCell ref="G111:H111"/>
    <mergeCell ref="G112:H112"/>
    <mergeCell ref="G113:H113"/>
    <mergeCell ref="B118:I118"/>
    <mergeCell ref="G119:H119"/>
    <mergeCell ref="G120:H120"/>
    <mergeCell ref="G121:H121"/>
    <mergeCell ref="G122:H122"/>
    <mergeCell ref="B89:C89"/>
    <mergeCell ref="G89:K89"/>
    <mergeCell ref="G90:I90"/>
    <mergeCell ref="G91:I91"/>
    <mergeCell ref="B107:D107"/>
    <mergeCell ref="G107:K107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92:I92"/>
    <mergeCell ref="F72:L72"/>
    <mergeCell ref="F73:L73"/>
    <mergeCell ref="F74:L74"/>
    <mergeCell ref="F75:L75"/>
    <mergeCell ref="G82:K85"/>
    <mergeCell ref="B77:E77"/>
    <mergeCell ref="G79:K81"/>
    <mergeCell ref="F66:L66"/>
    <mergeCell ref="F67:L67"/>
    <mergeCell ref="F68:L68"/>
    <mergeCell ref="F69:L69"/>
    <mergeCell ref="F70:L70"/>
    <mergeCell ref="F71:L71"/>
    <mergeCell ref="B65:L65"/>
    <mergeCell ref="C1:I1"/>
    <mergeCell ref="C5:L5"/>
    <mergeCell ref="K8:L10"/>
    <mergeCell ref="B9:G9"/>
    <mergeCell ref="B11:I11"/>
    <mergeCell ref="K13:L17"/>
    <mergeCell ref="B24:I24"/>
    <mergeCell ref="B36:I36"/>
    <mergeCell ref="K37:L39"/>
    <mergeCell ref="B41:I41"/>
    <mergeCell ref="B53:I53"/>
    <mergeCell ref="D3:I3"/>
    <mergeCell ref="D4:E4"/>
  </mergeCells>
  <pageMargins left="0.78740157480314965" right="0.78740157480314965" top="0.78740157480314965" bottom="0.98425196850393704" header="0.19685039370078741" footer="0.19685039370078741"/>
  <pageSetup scale="62" fitToHeight="0" orientation="portrait" verticalDpi="0" r:id="rId1"/>
  <headerFooter>
    <oddFooter>&amp;CMinisterio de Desarrollo Social y Familia - Policía de Investigaciones de Chile&amp;R&amp;P de &amp;N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699FE-AD62-4B5E-9AF5-EA52F438133B}">
  <sheetPr>
    <tabColor theme="8" tint="0.79998168889431442"/>
    <pageSetUpPr fitToPage="1"/>
  </sheetPr>
  <dimension ref="A1:O125"/>
  <sheetViews>
    <sheetView showGridLines="0" zoomScale="80" zoomScaleNormal="80" workbookViewId="0">
      <selection activeCell="C12" sqref="C12"/>
    </sheetView>
  </sheetViews>
  <sheetFormatPr baseColWidth="10" defaultColWidth="11.42578125" defaultRowHeight="15" x14ac:dyDescent="0.25"/>
  <cols>
    <col min="1" max="1" width="2.42578125" style="1" customWidth="1"/>
    <col min="2" max="2" width="28.7109375" style="1" customWidth="1"/>
    <col min="3" max="9" width="11.7109375" style="1" customWidth="1"/>
    <col min="10" max="10" width="8.7109375" style="1" bestFit="1" customWidth="1"/>
    <col min="11" max="11" width="8.7109375" style="1" customWidth="1"/>
    <col min="12" max="12" width="11.42578125" style="1" bestFit="1" customWidth="1"/>
    <col min="13" max="16384" width="11.42578125" style="1"/>
  </cols>
  <sheetData>
    <row r="1" spans="1:15" ht="55.5" customHeight="1" x14ac:dyDescent="0.25">
      <c r="C1" s="217" t="s">
        <v>34</v>
      </c>
      <c r="D1" s="217"/>
      <c r="E1" s="217"/>
      <c r="F1" s="217"/>
      <c r="G1" s="217"/>
      <c r="H1" s="217"/>
      <c r="I1" s="217"/>
    </row>
    <row r="2" spans="1:15" ht="28.5" customHeight="1" x14ac:dyDescent="0.25">
      <c r="C2" s="35" t="s">
        <v>24</v>
      </c>
      <c r="O2"/>
    </row>
    <row r="3" spans="1:15" s="181" customFormat="1" ht="18.75" x14ac:dyDescent="0.25">
      <c r="C3" s="184" t="s">
        <v>71</v>
      </c>
      <c r="D3" s="430">
        <f>CUARTEL!D6</f>
        <v>0</v>
      </c>
      <c r="E3" s="430"/>
      <c r="F3" s="430"/>
      <c r="G3" s="430"/>
      <c r="H3" s="430"/>
      <c r="I3" s="430"/>
      <c r="J3" s="182"/>
      <c r="K3" s="182"/>
    </row>
    <row r="4" spans="1:15" s="183" customFormat="1" ht="18.75" x14ac:dyDescent="0.25">
      <c r="C4" s="184" t="s">
        <v>158</v>
      </c>
      <c r="D4" s="430">
        <f>CUARTEL!D8</f>
        <v>0</v>
      </c>
      <c r="E4" s="430"/>
    </row>
    <row r="5" spans="1:15" s="30" customFormat="1" ht="31.5" x14ac:dyDescent="0.25">
      <c r="B5" s="66" t="s">
        <v>84</v>
      </c>
      <c r="C5" s="489" t="s">
        <v>83</v>
      </c>
      <c r="D5" s="489"/>
      <c r="E5" s="489"/>
      <c r="F5" s="489"/>
      <c r="G5" s="489"/>
      <c r="H5" s="489"/>
      <c r="I5" s="489"/>
      <c r="J5" s="489"/>
      <c r="K5" s="489"/>
      <c r="L5" s="489"/>
    </row>
    <row r="6" spans="1:15" ht="20.100000000000001" customHeight="1" x14ac:dyDescent="0.25">
      <c r="L6" s="30"/>
      <c r="M6" s="30"/>
    </row>
    <row r="7" spans="1:15" ht="24.95" customHeight="1" x14ac:dyDescent="0.25">
      <c r="B7" s="151" t="s">
        <v>39</v>
      </c>
      <c r="H7" s="101"/>
      <c r="L7" s="30"/>
      <c r="M7" s="30"/>
    </row>
    <row r="8" spans="1:15" ht="15" customHeight="1" thickBot="1" x14ac:dyDescent="0.3">
      <c r="K8" s="490" t="s">
        <v>130</v>
      </c>
      <c r="L8" s="490"/>
      <c r="M8" s="30"/>
    </row>
    <row r="9" spans="1:15" s="32" customFormat="1" ht="27" customHeight="1" thickBot="1" x14ac:dyDescent="0.3">
      <c r="B9" s="486" t="s">
        <v>33</v>
      </c>
      <c r="C9" s="487"/>
      <c r="D9" s="487"/>
      <c r="E9" s="487"/>
      <c r="F9" s="487"/>
      <c r="G9" s="488"/>
      <c r="H9" s="67">
        <f>CUARTEL!M67</f>
        <v>0</v>
      </c>
      <c r="K9" s="490"/>
      <c r="L9" s="490"/>
    </row>
    <row r="10" spans="1:15" ht="15" customHeight="1" x14ac:dyDescent="0.25">
      <c r="G10" s="31"/>
      <c r="J10" s="32"/>
      <c r="K10" s="490"/>
      <c r="L10" s="490"/>
      <c r="M10" s="30"/>
    </row>
    <row r="11" spans="1:15" ht="21" customHeight="1" x14ac:dyDescent="0.25">
      <c r="B11" s="416" t="s">
        <v>36</v>
      </c>
      <c r="C11" s="417"/>
      <c r="D11" s="417"/>
      <c r="E11" s="417"/>
      <c r="F11" s="417"/>
      <c r="G11" s="417"/>
      <c r="H11" s="417"/>
      <c r="I11" s="417"/>
      <c r="J11" s="32"/>
    </row>
    <row r="12" spans="1:15" ht="18" customHeight="1" thickBot="1" x14ac:dyDescent="0.3">
      <c r="B12" s="36" t="s">
        <v>8</v>
      </c>
      <c r="C12" s="54">
        <v>2015</v>
      </c>
      <c r="D12" s="44">
        <f t="shared" ref="D12:G12" si="0">C12+1</f>
        <v>2016</v>
      </c>
      <c r="E12" s="44">
        <f t="shared" si="0"/>
        <v>2017</v>
      </c>
      <c r="F12" s="44">
        <f t="shared" si="0"/>
        <v>2018</v>
      </c>
      <c r="G12" s="44">
        <f t="shared" si="0"/>
        <v>2019</v>
      </c>
      <c r="H12" s="44">
        <f>G12+1</f>
        <v>2020</v>
      </c>
      <c r="I12" s="44" t="s">
        <v>5</v>
      </c>
      <c r="K12" s="25"/>
      <c r="L12" s="25"/>
    </row>
    <row r="13" spans="1:15" ht="15" customHeight="1" thickBot="1" x14ac:dyDescent="0.3">
      <c r="A13" s="26"/>
      <c r="B13" s="5" t="s">
        <v>10</v>
      </c>
      <c r="C13" s="55"/>
      <c r="D13" s="55"/>
      <c r="E13" s="55"/>
      <c r="F13" s="55"/>
      <c r="G13" s="55"/>
      <c r="H13" s="55"/>
      <c r="I13" s="61" t="e">
        <f>AVERAGE(C13:H13)</f>
        <v>#DIV/0!</v>
      </c>
      <c r="J13" s="25"/>
      <c r="K13" s="431" t="s">
        <v>22</v>
      </c>
      <c r="L13" s="431"/>
    </row>
    <row r="14" spans="1:15" ht="15" customHeight="1" thickBot="1" x14ac:dyDescent="0.3">
      <c r="A14" s="26"/>
      <c r="B14" s="6" t="s">
        <v>0</v>
      </c>
      <c r="C14" s="55"/>
      <c r="D14" s="55"/>
      <c r="E14" s="55"/>
      <c r="F14" s="55"/>
      <c r="G14" s="55"/>
      <c r="H14" s="55"/>
      <c r="I14" s="61" t="e">
        <f t="shared" ref="I14:I21" si="1">AVERAGE(C14:H14)</f>
        <v>#DIV/0!</v>
      </c>
      <c r="J14" s="25"/>
      <c r="K14" s="431"/>
      <c r="L14" s="431"/>
    </row>
    <row r="15" spans="1:15" ht="15" customHeight="1" thickBot="1" x14ac:dyDescent="0.3">
      <c r="A15" s="26"/>
      <c r="B15" s="33" t="s">
        <v>9</v>
      </c>
      <c r="C15" s="55"/>
      <c r="D15" s="55"/>
      <c r="E15" s="55"/>
      <c r="F15" s="55"/>
      <c r="G15" s="55"/>
      <c r="H15" s="55"/>
      <c r="I15" s="61" t="e">
        <f t="shared" si="1"/>
        <v>#DIV/0!</v>
      </c>
      <c r="J15" s="25"/>
      <c r="K15" s="431"/>
      <c r="L15" s="431"/>
    </row>
    <row r="16" spans="1:15" ht="15" customHeight="1" thickBot="1" x14ac:dyDescent="0.3">
      <c r="A16" s="26"/>
      <c r="B16" s="6" t="s">
        <v>1</v>
      </c>
      <c r="C16" s="55"/>
      <c r="D16" s="55"/>
      <c r="E16" s="55"/>
      <c r="F16" s="55"/>
      <c r="G16" s="55"/>
      <c r="H16" s="55"/>
      <c r="I16" s="61" t="e">
        <f t="shared" si="1"/>
        <v>#DIV/0!</v>
      </c>
      <c r="J16" s="25"/>
      <c r="K16" s="431"/>
      <c r="L16" s="431"/>
    </row>
    <row r="17" spans="1:12" ht="15" customHeight="1" thickBot="1" x14ac:dyDescent="0.3">
      <c r="A17" s="26"/>
      <c r="B17" s="33" t="s">
        <v>2</v>
      </c>
      <c r="C17" s="55"/>
      <c r="D17" s="55"/>
      <c r="E17" s="55"/>
      <c r="F17" s="55"/>
      <c r="G17" s="55"/>
      <c r="H17" s="55"/>
      <c r="I17" s="61" t="e">
        <f t="shared" si="1"/>
        <v>#DIV/0!</v>
      </c>
      <c r="K17" s="431"/>
      <c r="L17" s="431"/>
    </row>
    <row r="18" spans="1:12" ht="15" customHeight="1" thickBot="1" x14ac:dyDescent="0.3">
      <c r="A18" s="26"/>
      <c r="B18" s="6" t="s">
        <v>30</v>
      </c>
      <c r="C18" s="55"/>
      <c r="D18" s="55"/>
      <c r="E18" s="55"/>
      <c r="F18" s="55"/>
      <c r="G18" s="55"/>
      <c r="H18" s="55"/>
      <c r="I18" s="61" t="e">
        <f t="shared" si="1"/>
        <v>#DIV/0!</v>
      </c>
    </row>
    <row r="19" spans="1:12" ht="15" customHeight="1" thickBot="1" x14ac:dyDescent="0.3">
      <c r="A19" s="26"/>
      <c r="B19" s="33" t="s">
        <v>3</v>
      </c>
      <c r="C19" s="55"/>
      <c r="D19" s="55"/>
      <c r="E19" s="55"/>
      <c r="F19" s="55"/>
      <c r="G19" s="55"/>
      <c r="H19" s="55"/>
      <c r="I19" s="61" t="e">
        <f t="shared" si="1"/>
        <v>#DIV/0!</v>
      </c>
    </row>
    <row r="20" spans="1:12" ht="15" customHeight="1" thickBot="1" x14ac:dyDescent="0.3">
      <c r="A20" s="26"/>
      <c r="B20" s="6" t="s">
        <v>11</v>
      </c>
      <c r="C20" s="55"/>
      <c r="D20" s="55"/>
      <c r="E20" s="55"/>
      <c r="F20" s="55"/>
      <c r="G20" s="55"/>
      <c r="H20" s="55"/>
      <c r="I20" s="61" t="e">
        <f t="shared" si="1"/>
        <v>#DIV/0!</v>
      </c>
    </row>
    <row r="21" spans="1:12" ht="15" customHeight="1" thickBot="1" x14ac:dyDescent="0.3">
      <c r="A21" s="26"/>
      <c r="B21" s="33" t="s">
        <v>4</v>
      </c>
      <c r="C21" s="55"/>
      <c r="D21" s="55"/>
      <c r="E21" s="55"/>
      <c r="F21" s="55"/>
      <c r="G21" s="55"/>
      <c r="H21" s="55"/>
      <c r="I21" s="61" t="e">
        <f t="shared" si="1"/>
        <v>#DIV/0!</v>
      </c>
    </row>
    <row r="22" spans="1:12" ht="15" customHeight="1" thickBot="1" x14ac:dyDescent="0.3">
      <c r="B22" s="6" t="s">
        <v>121</v>
      </c>
      <c r="C22" s="43" t="e">
        <f>ROUND(365/H9,0)</f>
        <v>#DIV/0!</v>
      </c>
      <c r="D22" s="43" t="e">
        <f>C22</f>
        <v>#DIV/0!</v>
      </c>
      <c r="E22" s="43" t="e">
        <f t="shared" ref="E22:G22" si="2">D22</f>
        <v>#DIV/0!</v>
      </c>
      <c r="F22" s="43" t="e">
        <f t="shared" si="2"/>
        <v>#DIV/0!</v>
      </c>
      <c r="G22" s="43" t="e">
        <f t="shared" si="2"/>
        <v>#DIV/0!</v>
      </c>
      <c r="H22" s="43" t="e">
        <f>G22</f>
        <v>#DIV/0!</v>
      </c>
      <c r="I22" s="43" t="e">
        <f>H22</f>
        <v>#DIV/0!</v>
      </c>
    </row>
    <row r="23" spans="1:12" ht="15" customHeight="1" x14ac:dyDescent="0.25"/>
    <row r="24" spans="1:12" ht="21" x14ac:dyDescent="0.25">
      <c r="B24" s="416" t="s">
        <v>26</v>
      </c>
      <c r="C24" s="417"/>
      <c r="D24" s="417"/>
      <c r="E24" s="417"/>
      <c r="F24" s="417"/>
      <c r="G24" s="417"/>
      <c r="H24" s="417"/>
      <c r="I24" s="417"/>
    </row>
    <row r="25" spans="1:12" s="37" customFormat="1" ht="18" thickBot="1" x14ac:dyDescent="0.3">
      <c r="B25" s="38" t="s">
        <v>8</v>
      </c>
      <c r="C25" s="152">
        <f>$C$12</f>
        <v>2015</v>
      </c>
      <c r="D25" s="152">
        <f>$D$12</f>
        <v>2016</v>
      </c>
      <c r="E25" s="152">
        <f>$E$12</f>
        <v>2017</v>
      </c>
      <c r="F25" s="152">
        <f>$F$12</f>
        <v>2018</v>
      </c>
      <c r="G25" s="152">
        <f>$G$12</f>
        <v>2019</v>
      </c>
      <c r="H25" s="152">
        <f>$H$12</f>
        <v>2020</v>
      </c>
      <c r="I25" s="152" t="s">
        <v>5</v>
      </c>
    </row>
    <row r="26" spans="1:12" ht="15" customHeight="1" thickBot="1" x14ac:dyDescent="0.3">
      <c r="B26" s="5" t="s">
        <v>10</v>
      </c>
      <c r="C26" s="7" t="s">
        <v>6</v>
      </c>
      <c r="D26" s="7" t="e">
        <f t="shared" ref="D26:H34" si="3">(D13-C13)/C13</f>
        <v>#DIV/0!</v>
      </c>
      <c r="E26" s="7" t="e">
        <f t="shared" si="3"/>
        <v>#DIV/0!</v>
      </c>
      <c r="F26" s="7" t="e">
        <f t="shared" si="3"/>
        <v>#DIV/0!</v>
      </c>
      <c r="G26" s="7" t="e">
        <f t="shared" si="3"/>
        <v>#DIV/0!</v>
      </c>
      <c r="H26" s="7" t="e">
        <f t="shared" si="3"/>
        <v>#DIV/0!</v>
      </c>
      <c r="I26" s="8" t="e">
        <f>AVERAGE(D26:H26)</f>
        <v>#DIV/0!</v>
      </c>
    </row>
    <row r="27" spans="1:12" ht="15" customHeight="1" thickBot="1" x14ac:dyDescent="0.3">
      <c r="B27" s="6" t="s">
        <v>0</v>
      </c>
      <c r="C27" s="10" t="s">
        <v>6</v>
      </c>
      <c r="D27" s="10" t="e">
        <f t="shared" si="3"/>
        <v>#DIV/0!</v>
      </c>
      <c r="E27" s="10" t="e">
        <f t="shared" si="3"/>
        <v>#DIV/0!</v>
      </c>
      <c r="F27" s="10" t="e">
        <f t="shared" si="3"/>
        <v>#DIV/0!</v>
      </c>
      <c r="G27" s="10" t="e">
        <f t="shared" si="3"/>
        <v>#DIV/0!</v>
      </c>
      <c r="H27" s="10" t="e">
        <f t="shared" si="3"/>
        <v>#DIV/0!</v>
      </c>
      <c r="I27" s="11" t="e">
        <f t="shared" ref="I27:I34" si="4">AVERAGE(D27:H27)</f>
        <v>#DIV/0!</v>
      </c>
    </row>
    <row r="28" spans="1:12" ht="15" customHeight="1" thickBot="1" x14ac:dyDescent="0.3">
      <c r="B28" s="5" t="s">
        <v>9</v>
      </c>
      <c r="C28" s="7" t="s">
        <v>6</v>
      </c>
      <c r="D28" s="7" t="e">
        <f t="shared" si="3"/>
        <v>#DIV/0!</v>
      </c>
      <c r="E28" s="7" t="e">
        <f t="shared" si="3"/>
        <v>#DIV/0!</v>
      </c>
      <c r="F28" s="7" t="e">
        <f t="shared" si="3"/>
        <v>#DIV/0!</v>
      </c>
      <c r="G28" s="7" t="e">
        <f t="shared" si="3"/>
        <v>#DIV/0!</v>
      </c>
      <c r="H28" s="7" t="e">
        <f t="shared" si="3"/>
        <v>#DIV/0!</v>
      </c>
      <c r="I28" s="8" t="e">
        <f t="shared" si="4"/>
        <v>#DIV/0!</v>
      </c>
      <c r="L28" s="9"/>
    </row>
    <row r="29" spans="1:12" ht="15" customHeight="1" thickBot="1" x14ac:dyDescent="0.3">
      <c r="B29" s="6" t="s">
        <v>1</v>
      </c>
      <c r="C29" s="10" t="s">
        <v>6</v>
      </c>
      <c r="D29" s="10" t="e">
        <f t="shared" si="3"/>
        <v>#DIV/0!</v>
      </c>
      <c r="E29" s="10" t="e">
        <f t="shared" si="3"/>
        <v>#DIV/0!</v>
      </c>
      <c r="F29" s="10" t="e">
        <f t="shared" si="3"/>
        <v>#DIV/0!</v>
      </c>
      <c r="G29" s="10" t="e">
        <f t="shared" si="3"/>
        <v>#DIV/0!</v>
      </c>
      <c r="H29" s="10" t="e">
        <f t="shared" si="3"/>
        <v>#DIV/0!</v>
      </c>
      <c r="I29" s="11" t="e">
        <f t="shared" si="4"/>
        <v>#DIV/0!</v>
      </c>
      <c r="L29" s="9"/>
    </row>
    <row r="30" spans="1:12" ht="15" customHeight="1" thickBot="1" x14ac:dyDescent="0.3">
      <c r="B30" s="5" t="s">
        <v>2</v>
      </c>
      <c r="C30" s="7" t="s">
        <v>6</v>
      </c>
      <c r="D30" s="7" t="e">
        <f t="shared" si="3"/>
        <v>#DIV/0!</v>
      </c>
      <c r="E30" s="7" t="e">
        <f t="shared" si="3"/>
        <v>#DIV/0!</v>
      </c>
      <c r="F30" s="7" t="e">
        <f t="shared" si="3"/>
        <v>#DIV/0!</v>
      </c>
      <c r="G30" s="7" t="e">
        <f t="shared" si="3"/>
        <v>#DIV/0!</v>
      </c>
      <c r="H30" s="7" t="e">
        <f t="shared" si="3"/>
        <v>#DIV/0!</v>
      </c>
      <c r="I30" s="8" t="e">
        <f t="shared" si="4"/>
        <v>#DIV/0!</v>
      </c>
      <c r="L30" s="9"/>
    </row>
    <row r="31" spans="1:12" ht="15" customHeight="1" thickBot="1" x14ac:dyDescent="0.3">
      <c r="B31" s="6" t="s">
        <v>30</v>
      </c>
      <c r="C31" s="10" t="s">
        <v>6</v>
      </c>
      <c r="D31" s="10" t="e">
        <f t="shared" si="3"/>
        <v>#DIV/0!</v>
      </c>
      <c r="E31" s="10" t="e">
        <f t="shared" si="3"/>
        <v>#DIV/0!</v>
      </c>
      <c r="F31" s="10" t="e">
        <f t="shared" si="3"/>
        <v>#DIV/0!</v>
      </c>
      <c r="G31" s="10" t="e">
        <f t="shared" si="3"/>
        <v>#DIV/0!</v>
      </c>
      <c r="H31" s="10" t="e">
        <f t="shared" si="3"/>
        <v>#DIV/0!</v>
      </c>
      <c r="I31" s="11" t="e">
        <f t="shared" si="4"/>
        <v>#DIV/0!</v>
      </c>
      <c r="L31" s="9"/>
    </row>
    <row r="32" spans="1:12" ht="15" customHeight="1" thickBot="1" x14ac:dyDescent="0.3">
      <c r="B32" s="5" t="s">
        <v>3</v>
      </c>
      <c r="C32" s="7" t="s">
        <v>6</v>
      </c>
      <c r="D32" s="7" t="e">
        <f t="shared" si="3"/>
        <v>#DIV/0!</v>
      </c>
      <c r="E32" s="7" t="e">
        <f t="shared" si="3"/>
        <v>#DIV/0!</v>
      </c>
      <c r="F32" s="7" t="e">
        <f t="shared" si="3"/>
        <v>#DIV/0!</v>
      </c>
      <c r="G32" s="7" t="e">
        <f t="shared" si="3"/>
        <v>#DIV/0!</v>
      </c>
      <c r="H32" s="7" t="e">
        <f t="shared" si="3"/>
        <v>#DIV/0!</v>
      </c>
      <c r="I32" s="8" t="e">
        <f t="shared" si="4"/>
        <v>#DIV/0!</v>
      </c>
      <c r="L32" s="9"/>
    </row>
    <row r="33" spans="2:12" ht="15" customHeight="1" thickBot="1" x14ac:dyDescent="0.3">
      <c r="B33" s="6" t="s">
        <v>11</v>
      </c>
      <c r="C33" s="10" t="s">
        <v>6</v>
      </c>
      <c r="D33" s="10" t="e">
        <f t="shared" si="3"/>
        <v>#DIV/0!</v>
      </c>
      <c r="E33" s="10" t="e">
        <f t="shared" si="3"/>
        <v>#DIV/0!</v>
      </c>
      <c r="F33" s="10" t="e">
        <f t="shared" si="3"/>
        <v>#DIV/0!</v>
      </c>
      <c r="G33" s="10" t="e">
        <f t="shared" si="3"/>
        <v>#DIV/0!</v>
      </c>
      <c r="H33" s="10" t="e">
        <f t="shared" si="3"/>
        <v>#DIV/0!</v>
      </c>
      <c r="I33" s="11" t="e">
        <f t="shared" si="4"/>
        <v>#DIV/0!</v>
      </c>
      <c r="L33" s="9"/>
    </row>
    <row r="34" spans="2:12" ht="15" customHeight="1" thickBot="1" x14ac:dyDescent="0.3">
      <c r="B34" s="5" t="s">
        <v>4</v>
      </c>
      <c r="C34" s="7" t="s">
        <v>6</v>
      </c>
      <c r="D34" s="7" t="e">
        <f t="shared" si="3"/>
        <v>#DIV/0!</v>
      </c>
      <c r="E34" s="7" t="e">
        <f t="shared" si="3"/>
        <v>#DIV/0!</v>
      </c>
      <c r="F34" s="7" t="e">
        <f t="shared" si="3"/>
        <v>#DIV/0!</v>
      </c>
      <c r="G34" s="7" t="e">
        <f t="shared" si="3"/>
        <v>#DIV/0!</v>
      </c>
      <c r="H34" s="7" t="e">
        <f t="shared" si="3"/>
        <v>#DIV/0!</v>
      </c>
      <c r="I34" s="8" t="e">
        <f t="shared" si="4"/>
        <v>#DIV/0!</v>
      </c>
      <c r="L34" s="9"/>
    </row>
    <row r="35" spans="2:12" ht="15" customHeight="1" thickBot="1" x14ac:dyDescent="0.3">
      <c r="B35" s="2"/>
      <c r="C35" s="3"/>
      <c r="D35" s="3"/>
      <c r="E35" s="3"/>
      <c r="F35" s="3"/>
      <c r="G35" s="3"/>
      <c r="H35" s="3"/>
      <c r="I35" s="4"/>
      <c r="J35" s="4"/>
    </row>
    <row r="36" spans="2:12" ht="21" customHeight="1" thickBot="1" x14ac:dyDescent="0.3">
      <c r="B36" s="427" t="s">
        <v>15</v>
      </c>
      <c r="C36" s="428"/>
      <c r="D36" s="428"/>
      <c r="E36" s="428"/>
      <c r="F36" s="428"/>
      <c r="G36" s="428"/>
      <c r="H36" s="428"/>
      <c r="I36" s="429"/>
    </row>
    <row r="37" spans="2:12" s="37" customFormat="1" ht="18" thickBot="1" x14ac:dyDescent="0.3">
      <c r="B37" s="38" t="s">
        <v>13</v>
      </c>
      <c r="C37" s="40">
        <f>$C$12</f>
        <v>2015</v>
      </c>
      <c r="D37" s="40">
        <f>$D$12</f>
        <v>2016</v>
      </c>
      <c r="E37" s="40">
        <f>$E$12</f>
        <v>2017</v>
      </c>
      <c r="F37" s="40">
        <f>$F$12</f>
        <v>2018</v>
      </c>
      <c r="G37" s="40">
        <f>$G$12</f>
        <v>2019</v>
      </c>
      <c r="H37" s="40">
        <f>$H$12</f>
        <v>2020</v>
      </c>
      <c r="I37" s="152" t="s">
        <v>5</v>
      </c>
      <c r="K37" s="437" t="s">
        <v>129</v>
      </c>
      <c r="L37" s="437"/>
    </row>
    <row r="38" spans="2:12" ht="15" customHeight="1" thickBot="1" x14ac:dyDescent="0.3">
      <c r="B38" s="5" t="s">
        <v>12</v>
      </c>
      <c r="C38" s="56"/>
      <c r="D38" s="56"/>
      <c r="E38" s="56"/>
      <c r="F38" s="56"/>
      <c r="G38" s="56"/>
      <c r="H38" s="56"/>
      <c r="I38" s="152" t="s">
        <v>6</v>
      </c>
      <c r="K38" s="437"/>
      <c r="L38" s="437"/>
    </row>
    <row r="39" spans="2:12" ht="15" customHeight="1" thickBot="1" x14ac:dyDescent="0.3">
      <c r="B39" s="6" t="s">
        <v>7</v>
      </c>
      <c r="C39" s="34" t="s">
        <v>6</v>
      </c>
      <c r="D39" s="34" t="e">
        <f>(D38-C38)/C38</f>
        <v>#DIV/0!</v>
      </c>
      <c r="E39" s="34" t="e">
        <f t="shared" ref="E39" si="5">(E38-D38)/D38</f>
        <v>#DIV/0!</v>
      </c>
      <c r="F39" s="34" t="e">
        <f>(F38-E38)/E38</f>
        <v>#DIV/0!</v>
      </c>
      <c r="G39" s="34" t="e">
        <f>(G38-F38)/F38</f>
        <v>#DIV/0!</v>
      </c>
      <c r="H39" s="34" t="e">
        <f>(H38-G38)/G38</f>
        <v>#DIV/0!</v>
      </c>
      <c r="I39" s="27" t="e">
        <f>AVERAGE(D39:H39)</f>
        <v>#DIV/0!</v>
      </c>
      <c r="K39" s="437"/>
      <c r="L39" s="437"/>
    </row>
    <row r="40" spans="2:12" ht="15" customHeight="1" thickBot="1" x14ac:dyDescent="0.3"/>
    <row r="41" spans="2:12" ht="21" customHeight="1" thickBot="1" x14ac:dyDescent="0.3">
      <c r="B41" s="414" t="s">
        <v>25</v>
      </c>
      <c r="C41" s="415"/>
      <c r="D41" s="415"/>
      <c r="E41" s="415"/>
      <c r="F41" s="415"/>
      <c r="G41" s="415"/>
      <c r="H41" s="415"/>
      <c r="I41" s="415"/>
    </row>
    <row r="42" spans="2:12" s="37" customFormat="1" ht="18" thickBot="1" x14ac:dyDescent="0.3">
      <c r="B42" s="38" t="s">
        <v>8</v>
      </c>
      <c r="C42" s="152">
        <f>$C$12</f>
        <v>2015</v>
      </c>
      <c r="D42" s="152">
        <f>$D$12</f>
        <v>2016</v>
      </c>
      <c r="E42" s="152">
        <f>$E$12</f>
        <v>2017</v>
      </c>
      <c r="F42" s="152">
        <f>$F$12</f>
        <v>2018</v>
      </c>
      <c r="G42" s="152">
        <f>$G$12</f>
        <v>2019</v>
      </c>
      <c r="H42" s="152">
        <f>$H$12</f>
        <v>2020</v>
      </c>
      <c r="I42" s="38" t="s">
        <v>5</v>
      </c>
    </row>
    <row r="43" spans="2:12" ht="15" customHeight="1" thickBot="1" x14ac:dyDescent="0.3">
      <c r="B43" s="5" t="s">
        <v>10</v>
      </c>
      <c r="C43" s="13" t="e">
        <f t="shared" ref="C43:C51" si="6">C13/$C$38</f>
        <v>#DIV/0!</v>
      </c>
      <c r="D43" s="13" t="e">
        <f t="shared" ref="D43:D51" si="7">D13/$D$38</f>
        <v>#DIV/0!</v>
      </c>
      <c r="E43" s="13" t="e">
        <f t="shared" ref="E43:E51" si="8">E13/$E$38</f>
        <v>#DIV/0!</v>
      </c>
      <c r="F43" s="13" t="e">
        <f t="shared" ref="F43:F51" si="9">F13/$F$38</f>
        <v>#DIV/0!</v>
      </c>
      <c r="G43" s="13" t="e">
        <f t="shared" ref="G43:G51" si="10">G13/$G$38</f>
        <v>#DIV/0!</v>
      </c>
      <c r="H43" s="13" t="e">
        <f t="shared" ref="H43:H51" si="11">H13/$H$38</f>
        <v>#DIV/0!</v>
      </c>
      <c r="I43" s="14" t="e">
        <f>AVERAGE(C43:H43)</f>
        <v>#DIV/0!</v>
      </c>
      <c r="L43" s="9"/>
    </row>
    <row r="44" spans="2:12" ht="15" customHeight="1" thickBot="1" x14ac:dyDescent="0.3">
      <c r="B44" s="6" t="s">
        <v>0</v>
      </c>
      <c r="C44" s="15" t="e">
        <f t="shared" si="6"/>
        <v>#DIV/0!</v>
      </c>
      <c r="D44" s="15" t="e">
        <f t="shared" si="7"/>
        <v>#DIV/0!</v>
      </c>
      <c r="E44" s="15" t="e">
        <f t="shared" si="8"/>
        <v>#DIV/0!</v>
      </c>
      <c r="F44" s="15" t="e">
        <f t="shared" si="9"/>
        <v>#DIV/0!</v>
      </c>
      <c r="G44" s="15" t="e">
        <f t="shared" si="10"/>
        <v>#DIV/0!</v>
      </c>
      <c r="H44" s="15" t="e">
        <f t="shared" si="11"/>
        <v>#DIV/0!</v>
      </c>
      <c r="I44" s="16" t="e">
        <f t="shared" ref="I44:I51" si="12">AVERAGE(C44:H44)</f>
        <v>#DIV/0!</v>
      </c>
      <c r="L44" s="9"/>
    </row>
    <row r="45" spans="2:12" ht="15" customHeight="1" thickBot="1" x14ac:dyDescent="0.3">
      <c r="B45" s="5" t="s">
        <v>9</v>
      </c>
      <c r="C45" s="13" t="e">
        <f t="shared" si="6"/>
        <v>#DIV/0!</v>
      </c>
      <c r="D45" s="13" t="e">
        <f t="shared" si="7"/>
        <v>#DIV/0!</v>
      </c>
      <c r="E45" s="13" t="e">
        <f t="shared" si="8"/>
        <v>#DIV/0!</v>
      </c>
      <c r="F45" s="13" t="e">
        <f t="shared" si="9"/>
        <v>#DIV/0!</v>
      </c>
      <c r="G45" s="13" t="e">
        <f t="shared" si="10"/>
        <v>#DIV/0!</v>
      </c>
      <c r="H45" s="13" t="e">
        <f t="shared" si="11"/>
        <v>#DIV/0!</v>
      </c>
      <c r="I45" s="14" t="e">
        <f t="shared" si="12"/>
        <v>#DIV/0!</v>
      </c>
      <c r="L45" s="9"/>
    </row>
    <row r="46" spans="2:12" ht="15" customHeight="1" thickBot="1" x14ac:dyDescent="0.3">
      <c r="B46" s="6" t="s">
        <v>1</v>
      </c>
      <c r="C46" s="15" t="e">
        <f t="shared" si="6"/>
        <v>#DIV/0!</v>
      </c>
      <c r="D46" s="15" t="e">
        <f t="shared" si="7"/>
        <v>#DIV/0!</v>
      </c>
      <c r="E46" s="15" t="e">
        <f t="shared" si="8"/>
        <v>#DIV/0!</v>
      </c>
      <c r="F46" s="15" t="e">
        <f t="shared" si="9"/>
        <v>#DIV/0!</v>
      </c>
      <c r="G46" s="15" t="e">
        <f t="shared" si="10"/>
        <v>#DIV/0!</v>
      </c>
      <c r="H46" s="15" t="e">
        <f t="shared" si="11"/>
        <v>#DIV/0!</v>
      </c>
      <c r="I46" s="16" t="e">
        <f t="shared" si="12"/>
        <v>#DIV/0!</v>
      </c>
      <c r="L46" s="9"/>
    </row>
    <row r="47" spans="2:12" ht="15" customHeight="1" thickBot="1" x14ac:dyDescent="0.3">
      <c r="B47" s="5" t="s">
        <v>2</v>
      </c>
      <c r="C47" s="13" t="e">
        <f t="shared" si="6"/>
        <v>#DIV/0!</v>
      </c>
      <c r="D47" s="13" t="e">
        <f t="shared" si="7"/>
        <v>#DIV/0!</v>
      </c>
      <c r="E47" s="13" t="e">
        <f t="shared" si="8"/>
        <v>#DIV/0!</v>
      </c>
      <c r="F47" s="13" t="e">
        <f t="shared" si="9"/>
        <v>#DIV/0!</v>
      </c>
      <c r="G47" s="13" t="e">
        <f t="shared" si="10"/>
        <v>#DIV/0!</v>
      </c>
      <c r="H47" s="13" t="e">
        <f t="shared" si="11"/>
        <v>#DIV/0!</v>
      </c>
      <c r="I47" s="14" t="e">
        <f t="shared" si="12"/>
        <v>#DIV/0!</v>
      </c>
      <c r="L47" s="9"/>
    </row>
    <row r="48" spans="2:12" ht="15" customHeight="1" thickBot="1" x14ac:dyDescent="0.3">
      <c r="B48" s="6" t="s">
        <v>30</v>
      </c>
      <c r="C48" s="15" t="e">
        <f t="shared" si="6"/>
        <v>#DIV/0!</v>
      </c>
      <c r="D48" s="15" t="e">
        <f t="shared" si="7"/>
        <v>#DIV/0!</v>
      </c>
      <c r="E48" s="15" t="e">
        <f t="shared" si="8"/>
        <v>#DIV/0!</v>
      </c>
      <c r="F48" s="15" t="e">
        <f t="shared" si="9"/>
        <v>#DIV/0!</v>
      </c>
      <c r="G48" s="15" t="e">
        <f t="shared" si="10"/>
        <v>#DIV/0!</v>
      </c>
      <c r="H48" s="15" t="e">
        <f t="shared" si="11"/>
        <v>#DIV/0!</v>
      </c>
      <c r="I48" s="16" t="e">
        <f t="shared" si="12"/>
        <v>#DIV/0!</v>
      </c>
      <c r="L48" s="9"/>
    </row>
    <row r="49" spans="2:12" ht="15" customHeight="1" thickBot="1" x14ac:dyDescent="0.3">
      <c r="B49" s="5" t="s">
        <v>3</v>
      </c>
      <c r="C49" s="13" t="e">
        <f t="shared" si="6"/>
        <v>#DIV/0!</v>
      </c>
      <c r="D49" s="13" t="e">
        <f t="shared" si="7"/>
        <v>#DIV/0!</v>
      </c>
      <c r="E49" s="13" t="e">
        <f t="shared" si="8"/>
        <v>#DIV/0!</v>
      </c>
      <c r="F49" s="13" t="e">
        <f t="shared" si="9"/>
        <v>#DIV/0!</v>
      </c>
      <c r="G49" s="13" t="e">
        <f t="shared" si="10"/>
        <v>#DIV/0!</v>
      </c>
      <c r="H49" s="13" t="e">
        <f t="shared" si="11"/>
        <v>#DIV/0!</v>
      </c>
      <c r="I49" s="14" t="e">
        <f t="shared" si="12"/>
        <v>#DIV/0!</v>
      </c>
      <c r="L49" s="9"/>
    </row>
    <row r="50" spans="2:12" ht="15" customHeight="1" thickBot="1" x14ac:dyDescent="0.3">
      <c r="B50" s="6" t="s">
        <v>11</v>
      </c>
      <c r="C50" s="15" t="e">
        <f t="shared" si="6"/>
        <v>#DIV/0!</v>
      </c>
      <c r="D50" s="15" t="e">
        <f t="shared" si="7"/>
        <v>#DIV/0!</v>
      </c>
      <c r="E50" s="15" t="e">
        <f t="shared" si="8"/>
        <v>#DIV/0!</v>
      </c>
      <c r="F50" s="15" t="e">
        <f t="shared" si="9"/>
        <v>#DIV/0!</v>
      </c>
      <c r="G50" s="15" t="e">
        <f t="shared" si="10"/>
        <v>#DIV/0!</v>
      </c>
      <c r="H50" s="15" t="e">
        <f t="shared" si="11"/>
        <v>#DIV/0!</v>
      </c>
      <c r="I50" s="16" t="e">
        <f t="shared" si="12"/>
        <v>#DIV/0!</v>
      </c>
      <c r="L50" s="9"/>
    </row>
    <row r="51" spans="2:12" ht="15" customHeight="1" thickBot="1" x14ac:dyDescent="0.3">
      <c r="B51" s="5" t="s">
        <v>4</v>
      </c>
      <c r="C51" s="13" t="e">
        <f t="shared" si="6"/>
        <v>#DIV/0!</v>
      </c>
      <c r="D51" s="13" t="e">
        <f t="shared" si="7"/>
        <v>#DIV/0!</v>
      </c>
      <c r="E51" s="13" t="e">
        <f t="shared" si="8"/>
        <v>#DIV/0!</v>
      </c>
      <c r="F51" s="13" t="e">
        <f t="shared" si="9"/>
        <v>#DIV/0!</v>
      </c>
      <c r="G51" s="13" t="e">
        <f t="shared" si="10"/>
        <v>#DIV/0!</v>
      </c>
      <c r="H51" s="13" t="e">
        <f t="shared" si="11"/>
        <v>#DIV/0!</v>
      </c>
      <c r="I51" s="14" t="e">
        <f t="shared" si="12"/>
        <v>#DIV/0!</v>
      </c>
      <c r="L51" s="9"/>
    </row>
    <row r="52" spans="2:12" ht="15" customHeight="1" thickBot="1" x14ac:dyDescent="0.3">
      <c r="B52" s="2"/>
      <c r="C52" s="3"/>
      <c r="D52" s="3"/>
      <c r="E52" s="3"/>
      <c r="F52" s="3"/>
      <c r="G52" s="3"/>
      <c r="H52" s="3"/>
      <c r="I52" s="4"/>
      <c r="J52" s="4"/>
    </row>
    <row r="53" spans="2:12" ht="21" customHeight="1" thickBot="1" x14ac:dyDescent="0.3">
      <c r="B53" s="414" t="s">
        <v>28</v>
      </c>
      <c r="C53" s="415"/>
      <c r="D53" s="415"/>
      <c r="E53" s="415"/>
      <c r="F53" s="415"/>
      <c r="G53" s="415"/>
      <c r="H53" s="415"/>
      <c r="I53" s="415"/>
    </row>
    <row r="54" spans="2:12" s="37" customFormat="1" ht="18" thickBot="1" x14ac:dyDescent="0.3">
      <c r="B54" s="38" t="s">
        <v>8</v>
      </c>
      <c r="C54" s="152">
        <f>$C$12</f>
        <v>2015</v>
      </c>
      <c r="D54" s="152">
        <f>$D$12</f>
        <v>2016</v>
      </c>
      <c r="E54" s="152">
        <f>$E$12</f>
        <v>2017</v>
      </c>
      <c r="F54" s="152">
        <f>$F$12</f>
        <v>2018</v>
      </c>
      <c r="G54" s="41">
        <f>$G$12</f>
        <v>2019</v>
      </c>
      <c r="H54" s="41">
        <f>$H$12</f>
        <v>2020</v>
      </c>
      <c r="I54" s="152" t="s">
        <v>5</v>
      </c>
    </row>
    <row r="55" spans="2:12" ht="15" customHeight="1" thickBot="1" x14ac:dyDescent="0.3">
      <c r="B55" s="5" t="s">
        <v>10</v>
      </c>
      <c r="C55" s="7" t="s">
        <v>6</v>
      </c>
      <c r="D55" s="7" t="e">
        <f>(D43-C43)/C43</f>
        <v>#DIV/0!</v>
      </c>
      <c r="E55" s="7" t="e">
        <f t="shared" ref="E55:H63" si="13">(E43-D43)/D43</f>
        <v>#DIV/0!</v>
      </c>
      <c r="F55" s="7" t="e">
        <f t="shared" si="13"/>
        <v>#DIV/0!</v>
      </c>
      <c r="G55" s="17" t="e">
        <f t="shared" si="13"/>
        <v>#DIV/0!</v>
      </c>
      <c r="H55" s="17" t="e">
        <f t="shared" si="13"/>
        <v>#DIV/0!</v>
      </c>
      <c r="I55" s="8" t="e">
        <f>AVERAGE(D55:H55)</f>
        <v>#DIV/0!</v>
      </c>
      <c r="L55" s="9"/>
    </row>
    <row r="56" spans="2:12" ht="15" customHeight="1" thickBot="1" x14ac:dyDescent="0.3">
      <c r="B56" s="6" t="s">
        <v>0</v>
      </c>
      <c r="C56" s="10" t="s">
        <v>6</v>
      </c>
      <c r="D56" s="10" t="e">
        <f t="shared" ref="D56:E63" si="14">(D44-C44)/C44</f>
        <v>#DIV/0!</v>
      </c>
      <c r="E56" s="10" t="e">
        <f t="shared" si="14"/>
        <v>#DIV/0!</v>
      </c>
      <c r="F56" s="10" t="e">
        <f t="shared" si="13"/>
        <v>#DIV/0!</v>
      </c>
      <c r="G56" s="18" t="e">
        <f t="shared" si="13"/>
        <v>#DIV/0!</v>
      </c>
      <c r="H56" s="18" t="e">
        <f t="shared" si="13"/>
        <v>#DIV/0!</v>
      </c>
      <c r="I56" s="11" t="e">
        <f t="shared" ref="I56:I63" si="15">AVERAGE(D56:H56)</f>
        <v>#DIV/0!</v>
      </c>
      <c r="L56" s="9"/>
    </row>
    <row r="57" spans="2:12" ht="15" customHeight="1" thickBot="1" x14ac:dyDescent="0.3">
      <c r="B57" s="5" t="s">
        <v>9</v>
      </c>
      <c r="C57" s="7" t="s">
        <v>6</v>
      </c>
      <c r="D57" s="7" t="e">
        <f t="shared" si="14"/>
        <v>#DIV/0!</v>
      </c>
      <c r="E57" s="7" t="e">
        <f t="shared" si="14"/>
        <v>#DIV/0!</v>
      </c>
      <c r="F57" s="7" t="e">
        <f t="shared" si="13"/>
        <v>#DIV/0!</v>
      </c>
      <c r="G57" s="17" t="e">
        <f t="shared" si="13"/>
        <v>#DIV/0!</v>
      </c>
      <c r="H57" s="17" t="e">
        <f t="shared" si="13"/>
        <v>#DIV/0!</v>
      </c>
      <c r="I57" s="8" t="e">
        <f t="shared" si="15"/>
        <v>#DIV/0!</v>
      </c>
      <c r="L57" s="9"/>
    </row>
    <row r="58" spans="2:12" ht="15" customHeight="1" thickBot="1" x14ac:dyDescent="0.3">
      <c r="B58" s="6" t="s">
        <v>1</v>
      </c>
      <c r="C58" s="10" t="s">
        <v>6</v>
      </c>
      <c r="D58" s="10" t="e">
        <f t="shared" si="14"/>
        <v>#DIV/0!</v>
      </c>
      <c r="E58" s="10" t="e">
        <f t="shared" si="14"/>
        <v>#DIV/0!</v>
      </c>
      <c r="F58" s="10" t="e">
        <f t="shared" si="13"/>
        <v>#DIV/0!</v>
      </c>
      <c r="G58" s="18" t="e">
        <f t="shared" si="13"/>
        <v>#DIV/0!</v>
      </c>
      <c r="H58" s="18" t="e">
        <f t="shared" si="13"/>
        <v>#DIV/0!</v>
      </c>
      <c r="I58" s="11" t="e">
        <f t="shared" si="15"/>
        <v>#DIV/0!</v>
      </c>
      <c r="L58" s="9"/>
    </row>
    <row r="59" spans="2:12" ht="15" customHeight="1" thickBot="1" x14ac:dyDescent="0.3">
      <c r="B59" s="5" t="s">
        <v>2</v>
      </c>
      <c r="C59" s="7" t="s">
        <v>6</v>
      </c>
      <c r="D59" s="7" t="e">
        <f t="shared" si="14"/>
        <v>#DIV/0!</v>
      </c>
      <c r="E59" s="7" t="e">
        <f t="shared" si="14"/>
        <v>#DIV/0!</v>
      </c>
      <c r="F59" s="7" t="e">
        <f t="shared" si="13"/>
        <v>#DIV/0!</v>
      </c>
      <c r="G59" s="17" t="e">
        <f t="shared" si="13"/>
        <v>#DIV/0!</v>
      </c>
      <c r="H59" s="17" t="e">
        <f t="shared" si="13"/>
        <v>#DIV/0!</v>
      </c>
      <c r="I59" s="8" t="e">
        <f t="shared" si="15"/>
        <v>#DIV/0!</v>
      </c>
      <c r="L59" s="9"/>
    </row>
    <row r="60" spans="2:12" ht="15" customHeight="1" thickBot="1" x14ac:dyDescent="0.3">
      <c r="B60" s="6" t="s">
        <v>30</v>
      </c>
      <c r="C60" s="10" t="s">
        <v>6</v>
      </c>
      <c r="D60" s="10" t="e">
        <f t="shared" si="14"/>
        <v>#DIV/0!</v>
      </c>
      <c r="E60" s="10" t="e">
        <f t="shared" si="14"/>
        <v>#DIV/0!</v>
      </c>
      <c r="F60" s="10" t="e">
        <f t="shared" si="13"/>
        <v>#DIV/0!</v>
      </c>
      <c r="G60" s="18" t="e">
        <f t="shared" si="13"/>
        <v>#DIV/0!</v>
      </c>
      <c r="H60" s="18" t="e">
        <f t="shared" si="13"/>
        <v>#DIV/0!</v>
      </c>
      <c r="I60" s="11" t="e">
        <f t="shared" si="15"/>
        <v>#DIV/0!</v>
      </c>
      <c r="L60" s="9"/>
    </row>
    <row r="61" spans="2:12" ht="15" customHeight="1" thickBot="1" x14ac:dyDescent="0.3">
      <c r="B61" s="5" t="s">
        <v>3</v>
      </c>
      <c r="C61" s="7" t="s">
        <v>6</v>
      </c>
      <c r="D61" s="7" t="e">
        <f t="shared" si="14"/>
        <v>#DIV/0!</v>
      </c>
      <c r="E61" s="7" t="e">
        <f t="shared" si="14"/>
        <v>#DIV/0!</v>
      </c>
      <c r="F61" s="7" t="e">
        <f t="shared" si="13"/>
        <v>#DIV/0!</v>
      </c>
      <c r="G61" s="17" t="e">
        <f t="shared" si="13"/>
        <v>#DIV/0!</v>
      </c>
      <c r="H61" s="17" t="e">
        <f t="shared" si="13"/>
        <v>#DIV/0!</v>
      </c>
      <c r="I61" s="8" t="e">
        <f t="shared" si="15"/>
        <v>#DIV/0!</v>
      </c>
      <c r="L61" s="9"/>
    </row>
    <row r="62" spans="2:12" ht="15" customHeight="1" thickBot="1" x14ac:dyDescent="0.3">
      <c r="B62" s="6" t="s">
        <v>11</v>
      </c>
      <c r="C62" s="10" t="s">
        <v>6</v>
      </c>
      <c r="D62" s="10" t="e">
        <f t="shared" si="14"/>
        <v>#DIV/0!</v>
      </c>
      <c r="E62" s="10" t="e">
        <f t="shared" si="14"/>
        <v>#DIV/0!</v>
      </c>
      <c r="F62" s="10" t="e">
        <f t="shared" si="13"/>
        <v>#DIV/0!</v>
      </c>
      <c r="G62" s="18" t="e">
        <f t="shared" si="13"/>
        <v>#DIV/0!</v>
      </c>
      <c r="H62" s="18" t="e">
        <f t="shared" si="13"/>
        <v>#DIV/0!</v>
      </c>
      <c r="I62" s="11" t="e">
        <f t="shared" si="15"/>
        <v>#DIV/0!</v>
      </c>
      <c r="L62" s="9"/>
    </row>
    <row r="63" spans="2:12" ht="15" customHeight="1" thickBot="1" x14ac:dyDescent="0.3">
      <c r="B63" s="5" t="s">
        <v>4</v>
      </c>
      <c r="C63" s="7" t="s">
        <v>6</v>
      </c>
      <c r="D63" s="7" t="e">
        <f t="shared" si="14"/>
        <v>#DIV/0!</v>
      </c>
      <c r="E63" s="7" t="e">
        <f t="shared" si="14"/>
        <v>#DIV/0!</v>
      </c>
      <c r="F63" s="7" t="e">
        <f t="shared" si="13"/>
        <v>#DIV/0!</v>
      </c>
      <c r="G63" s="17" t="e">
        <f t="shared" si="13"/>
        <v>#DIV/0!</v>
      </c>
      <c r="H63" s="17" t="e">
        <f t="shared" si="13"/>
        <v>#DIV/0!</v>
      </c>
      <c r="I63" s="8" t="e">
        <f t="shared" si="15"/>
        <v>#DIV/0!</v>
      </c>
      <c r="L63" s="9"/>
    </row>
    <row r="64" spans="2:12" ht="15" customHeight="1" x14ac:dyDescent="0.25"/>
    <row r="65" spans="2:12" ht="21" customHeight="1" x14ac:dyDescent="0.25">
      <c r="B65" s="416" t="s">
        <v>75</v>
      </c>
      <c r="C65" s="417"/>
      <c r="D65" s="417"/>
      <c r="E65" s="417"/>
      <c r="F65" s="417"/>
      <c r="G65" s="417"/>
      <c r="H65" s="417"/>
      <c r="I65" s="417"/>
      <c r="J65" s="417"/>
      <c r="K65" s="417"/>
      <c r="L65" s="417"/>
    </row>
    <row r="66" spans="2:12" s="37" customFormat="1" ht="18" thickBot="1" x14ac:dyDescent="0.3">
      <c r="B66" s="38" t="s">
        <v>17</v>
      </c>
      <c r="C66" s="152" t="s">
        <v>27</v>
      </c>
      <c r="D66" s="152" t="s">
        <v>18</v>
      </c>
      <c r="E66" s="38" t="s">
        <v>14</v>
      </c>
      <c r="F66" s="418" t="s">
        <v>23</v>
      </c>
      <c r="G66" s="419"/>
      <c r="H66" s="419"/>
      <c r="I66" s="419"/>
      <c r="J66" s="419"/>
      <c r="K66" s="419"/>
      <c r="L66" s="420"/>
    </row>
    <row r="67" spans="2:12" ht="15" customHeight="1" thickBot="1" x14ac:dyDescent="0.3">
      <c r="B67" s="5" t="s">
        <v>10</v>
      </c>
      <c r="C67" s="7" t="e">
        <f t="shared" ref="C67:C75" si="16">I26</f>
        <v>#DIV/0!</v>
      </c>
      <c r="D67" s="7" t="e">
        <f t="shared" ref="D67:D75" si="17">I55</f>
        <v>#DIV/0!</v>
      </c>
      <c r="E67" s="57"/>
      <c r="F67" s="411"/>
      <c r="G67" s="412"/>
      <c r="H67" s="412"/>
      <c r="I67" s="412"/>
      <c r="J67" s="412"/>
      <c r="K67" s="412"/>
      <c r="L67" s="413"/>
    </row>
    <row r="68" spans="2:12" ht="15" customHeight="1" thickBot="1" x14ac:dyDescent="0.3">
      <c r="B68" s="6" t="s">
        <v>0</v>
      </c>
      <c r="C68" s="10" t="e">
        <f t="shared" si="16"/>
        <v>#DIV/0!</v>
      </c>
      <c r="D68" s="10" t="e">
        <f t="shared" si="17"/>
        <v>#DIV/0!</v>
      </c>
      <c r="E68" s="57"/>
      <c r="F68" s="411"/>
      <c r="G68" s="412"/>
      <c r="H68" s="412"/>
      <c r="I68" s="412"/>
      <c r="J68" s="412"/>
      <c r="K68" s="412"/>
      <c r="L68" s="413"/>
    </row>
    <row r="69" spans="2:12" ht="15" customHeight="1" thickBot="1" x14ac:dyDescent="0.3">
      <c r="B69" s="5" t="s">
        <v>9</v>
      </c>
      <c r="C69" s="7" t="e">
        <f t="shared" si="16"/>
        <v>#DIV/0!</v>
      </c>
      <c r="D69" s="7" t="e">
        <f t="shared" si="17"/>
        <v>#DIV/0!</v>
      </c>
      <c r="E69" s="57"/>
      <c r="F69" s="411"/>
      <c r="G69" s="412"/>
      <c r="H69" s="412"/>
      <c r="I69" s="412"/>
      <c r="J69" s="412"/>
      <c r="K69" s="412"/>
      <c r="L69" s="413"/>
    </row>
    <row r="70" spans="2:12" ht="15" customHeight="1" thickBot="1" x14ac:dyDescent="0.3">
      <c r="B70" s="6" t="s">
        <v>1</v>
      </c>
      <c r="C70" s="10" t="e">
        <f t="shared" si="16"/>
        <v>#DIV/0!</v>
      </c>
      <c r="D70" s="10" t="e">
        <f t="shared" si="17"/>
        <v>#DIV/0!</v>
      </c>
      <c r="E70" s="57"/>
      <c r="F70" s="411"/>
      <c r="G70" s="412"/>
      <c r="H70" s="412"/>
      <c r="I70" s="412"/>
      <c r="J70" s="412"/>
      <c r="K70" s="412"/>
      <c r="L70" s="413"/>
    </row>
    <row r="71" spans="2:12" ht="15" customHeight="1" thickBot="1" x14ac:dyDescent="0.3">
      <c r="B71" s="5" t="s">
        <v>2</v>
      </c>
      <c r="C71" s="7" t="e">
        <f t="shared" si="16"/>
        <v>#DIV/0!</v>
      </c>
      <c r="D71" s="7" t="e">
        <f t="shared" si="17"/>
        <v>#DIV/0!</v>
      </c>
      <c r="E71" s="57"/>
      <c r="F71" s="411"/>
      <c r="G71" s="412"/>
      <c r="H71" s="412"/>
      <c r="I71" s="412"/>
      <c r="J71" s="412"/>
      <c r="K71" s="412"/>
      <c r="L71" s="413"/>
    </row>
    <row r="72" spans="2:12" ht="15" customHeight="1" thickBot="1" x14ac:dyDescent="0.3">
      <c r="B72" s="6" t="s">
        <v>30</v>
      </c>
      <c r="C72" s="10" t="e">
        <f t="shared" si="16"/>
        <v>#DIV/0!</v>
      </c>
      <c r="D72" s="10" t="e">
        <f t="shared" si="17"/>
        <v>#DIV/0!</v>
      </c>
      <c r="E72" s="57"/>
      <c r="F72" s="411"/>
      <c r="G72" s="412"/>
      <c r="H72" s="412"/>
      <c r="I72" s="412"/>
      <c r="J72" s="412"/>
      <c r="K72" s="412"/>
      <c r="L72" s="413"/>
    </row>
    <row r="73" spans="2:12" ht="15" customHeight="1" thickBot="1" x14ac:dyDescent="0.3">
      <c r="B73" s="5" t="s">
        <v>3</v>
      </c>
      <c r="C73" s="7" t="e">
        <f t="shared" si="16"/>
        <v>#DIV/0!</v>
      </c>
      <c r="D73" s="7" t="e">
        <f t="shared" si="17"/>
        <v>#DIV/0!</v>
      </c>
      <c r="E73" s="57"/>
      <c r="F73" s="411"/>
      <c r="G73" s="412"/>
      <c r="H73" s="412"/>
      <c r="I73" s="412"/>
      <c r="J73" s="412"/>
      <c r="K73" s="412"/>
      <c r="L73" s="413"/>
    </row>
    <row r="74" spans="2:12" ht="15" customHeight="1" thickBot="1" x14ac:dyDescent="0.3">
      <c r="B74" s="6" t="s">
        <v>11</v>
      </c>
      <c r="C74" s="10" t="e">
        <f t="shared" si="16"/>
        <v>#DIV/0!</v>
      </c>
      <c r="D74" s="10" t="e">
        <f t="shared" si="17"/>
        <v>#DIV/0!</v>
      </c>
      <c r="E74" s="57"/>
      <c r="F74" s="411"/>
      <c r="G74" s="412"/>
      <c r="H74" s="412"/>
      <c r="I74" s="412"/>
      <c r="J74" s="412"/>
      <c r="K74" s="412"/>
      <c r="L74" s="413"/>
    </row>
    <row r="75" spans="2:12" ht="15" customHeight="1" thickBot="1" x14ac:dyDescent="0.3">
      <c r="B75" s="5" t="s">
        <v>4</v>
      </c>
      <c r="C75" s="7" t="e">
        <f t="shared" si="16"/>
        <v>#DIV/0!</v>
      </c>
      <c r="D75" s="7" t="e">
        <f t="shared" si="17"/>
        <v>#DIV/0!</v>
      </c>
      <c r="E75" s="57"/>
      <c r="F75" s="411"/>
      <c r="G75" s="412"/>
      <c r="H75" s="412"/>
      <c r="I75" s="412"/>
      <c r="J75" s="412"/>
      <c r="K75" s="412"/>
      <c r="L75" s="413"/>
    </row>
    <row r="76" spans="2:12" ht="15" customHeight="1" thickBot="1" x14ac:dyDescent="0.3"/>
    <row r="77" spans="2:12" ht="21" customHeight="1" thickBot="1" x14ac:dyDescent="0.3">
      <c r="B77" s="434" t="s">
        <v>21</v>
      </c>
      <c r="C77" s="435"/>
      <c r="D77" s="435"/>
      <c r="E77" s="436"/>
      <c r="I77" s="25"/>
      <c r="J77" s="25"/>
      <c r="K77" s="25"/>
    </row>
    <row r="78" spans="2:12" s="37" customFormat="1" ht="18" thickBot="1" x14ac:dyDescent="0.3">
      <c r="B78" s="38" t="s">
        <v>8</v>
      </c>
      <c r="C78" s="152" t="s">
        <v>5</v>
      </c>
      <c r="D78" s="152">
        <f>H12+1</f>
        <v>2021</v>
      </c>
      <c r="E78" s="152">
        <f>D78+10</f>
        <v>2031</v>
      </c>
      <c r="F78" s="42"/>
      <c r="H78" s="25"/>
      <c r="I78" s="25"/>
      <c r="J78" s="25"/>
      <c r="K78" s="25"/>
    </row>
    <row r="79" spans="2:12" ht="15" customHeight="1" thickBot="1" x14ac:dyDescent="0.3">
      <c r="B79" s="5" t="s">
        <v>10</v>
      </c>
      <c r="C79" s="12" t="e">
        <f>I13</f>
        <v>#DIV/0!</v>
      </c>
      <c r="D79" s="12" t="e">
        <f t="shared" ref="D79:D87" si="18">C79*(1+$E67)</f>
        <v>#DIV/0!</v>
      </c>
      <c r="E79" s="19" t="e">
        <f t="shared" ref="E79:E87" si="19">D79*(1+$E67)^10</f>
        <v>#DIV/0!</v>
      </c>
      <c r="G79" s="433" t="s">
        <v>68</v>
      </c>
      <c r="H79" s="433"/>
      <c r="I79" s="433"/>
      <c r="J79" s="433"/>
      <c r="K79" s="433"/>
    </row>
    <row r="80" spans="2:12" ht="15" customHeight="1" thickBot="1" x14ac:dyDescent="0.3">
      <c r="B80" s="6" t="s">
        <v>0</v>
      </c>
      <c r="C80" s="20" t="e">
        <f t="shared" ref="C80:C87" si="20">I14</f>
        <v>#DIV/0!</v>
      </c>
      <c r="D80" s="20" t="e">
        <f t="shared" si="18"/>
        <v>#DIV/0!</v>
      </c>
      <c r="E80" s="21" t="e">
        <f t="shared" si="19"/>
        <v>#DIV/0!</v>
      </c>
      <c r="G80" s="433"/>
      <c r="H80" s="433"/>
      <c r="I80" s="433"/>
      <c r="J80" s="433"/>
      <c r="K80" s="433"/>
    </row>
    <row r="81" spans="2:11" ht="15" customHeight="1" thickBot="1" x14ac:dyDescent="0.3">
      <c r="B81" s="5" t="s">
        <v>9</v>
      </c>
      <c r="C81" s="12" t="e">
        <f t="shared" si="20"/>
        <v>#DIV/0!</v>
      </c>
      <c r="D81" s="12" t="e">
        <f t="shared" si="18"/>
        <v>#DIV/0!</v>
      </c>
      <c r="E81" s="19" t="e">
        <f t="shared" si="19"/>
        <v>#DIV/0!</v>
      </c>
      <c r="G81" s="433"/>
      <c r="H81" s="433"/>
      <c r="I81" s="433"/>
      <c r="J81" s="433"/>
      <c r="K81" s="433"/>
    </row>
    <row r="82" spans="2:11" ht="15" customHeight="1" thickBot="1" x14ac:dyDescent="0.3">
      <c r="B82" s="6" t="s">
        <v>1</v>
      </c>
      <c r="C82" s="20" t="e">
        <f t="shared" si="20"/>
        <v>#DIV/0!</v>
      </c>
      <c r="D82" s="22" t="e">
        <f t="shared" si="18"/>
        <v>#DIV/0!</v>
      </c>
      <c r="E82" s="21" t="e">
        <f t="shared" si="19"/>
        <v>#DIV/0!</v>
      </c>
      <c r="G82" s="485" t="s">
        <v>67</v>
      </c>
      <c r="H82" s="485"/>
      <c r="I82" s="485"/>
      <c r="J82" s="485"/>
      <c r="K82" s="485"/>
    </row>
    <row r="83" spans="2:11" ht="15" customHeight="1" thickBot="1" x14ac:dyDescent="0.3">
      <c r="B83" s="5" t="s">
        <v>2</v>
      </c>
      <c r="C83" s="12" t="e">
        <f t="shared" si="20"/>
        <v>#DIV/0!</v>
      </c>
      <c r="D83" s="12" t="e">
        <f t="shared" si="18"/>
        <v>#DIV/0!</v>
      </c>
      <c r="E83" s="19" t="e">
        <f t="shared" si="19"/>
        <v>#DIV/0!</v>
      </c>
      <c r="G83" s="485"/>
      <c r="H83" s="485"/>
      <c r="I83" s="485"/>
      <c r="J83" s="485"/>
      <c r="K83" s="485"/>
    </row>
    <row r="84" spans="2:11" ht="15" customHeight="1" thickBot="1" x14ac:dyDescent="0.3">
      <c r="B84" s="6" t="s">
        <v>30</v>
      </c>
      <c r="C84" s="20" t="e">
        <f t="shared" si="20"/>
        <v>#DIV/0!</v>
      </c>
      <c r="D84" s="20" t="e">
        <f t="shared" si="18"/>
        <v>#DIV/0!</v>
      </c>
      <c r="E84" s="21" t="e">
        <f t="shared" si="19"/>
        <v>#DIV/0!</v>
      </c>
      <c r="G84" s="485"/>
      <c r="H84" s="485"/>
      <c r="I84" s="485"/>
      <c r="J84" s="485"/>
      <c r="K84" s="485"/>
    </row>
    <row r="85" spans="2:11" ht="15" customHeight="1" thickBot="1" x14ac:dyDescent="0.3">
      <c r="B85" s="5" t="s">
        <v>3</v>
      </c>
      <c r="C85" s="12" t="e">
        <f t="shared" si="20"/>
        <v>#DIV/0!</v>
      </c>
      <c r="D85" s="12" t="e">
        <f t="shared" si="18"/>
        <v>#DIV/0!</v>
      </c>
      <c r="E85" s="19" t="e">
        <f t="shared" si="19"/>
        <v>#DIV/0!</v>
      </c>
      <c r="G85" s="485"/>
      <c r="H85" s="485"/>
      <c r="I85" s="485"/>
      <c r="J85" s="485"/>
      <c r="K85" s="485"/>
    </row>
    <row r="86" spans="2:11" ht="15" customHeight="1" thickBot="1" x14ac:dyDescent="0.3">
      <c r="B86" s="6" t="s">
        <v>11</v>
      </c>
      <c r="C86" s="20" t="e">
        <f t="shared" si="20"/>
        <v>#DIV/0!</v>
      </c>
      <c r="D86" s="20" t="e">
        <f t="shared" si="18"/>
        <v>#DIV/0!</v>
      </c>
      <c r="E86" s="21" t="e">
        <f t="shared" si="19"/>
        <v>#DIV/0!</v>
      </c>
      <c r="H86" s="52"/>
      <c r="I86" s="52"/>
      <c r="J86" s="52"/>
      <c r="K86" s="52"/>
    </row>
    <row r="87" spans="2:11" ht="15" customHeight="1" thickBot="1" x14ac:dyDescent="0.3">
      <c r="B87" s="5" t="s">
        <v>4</v>
      </c>
      <c r="C87" s="12" t="e">
        <f t="shared" si="20"/>
        <v>#DIV/0!</v>
      </c>
      <c r="D87" s="12" t="e">
        <f t="shared" si="18"/>
        <v>#DIV/0!</v>
      </c>
      <c r="E87" s="19" t="e">
        <f t="shared" si="19"/>
        <v>#DIV/0!</v>
      </c>
      <c r="H87" s="52"/>
      <c r="I87" s="52"/>
      <c r="J87" s="52"/>
      <c r="K87" s="52"/>
    </row>
    <row r="88" spans="2:11" ht="15" customHeight="1" thickBot="1" x14ac:dyDescent="0.3">
      <c r="H88" s="52"/>
      <c r="I88" s="52"/>
      <c r="J88" s="52"/>
      <c r="K88" s="52"/>
    </row>
    <row r="89" spans="2:11" ht="21" customHeight="1" thickBot="1" x14ac:dyDescent="0.3">
      <c r="B89" s="427" t="s">
        <v>20</v>
      </c>
      <c r="C89" s="429"/>
      <c r="G89" s="452" t="s">
        <v>37</v>
      </c>
      <c r="H89" s="453"/>
      <c r="I89" s="453"/>
      <c r="J89" s="453"/>
      <c r="K89" s="453"/>
    </row>
    <row r="90" spans="2:11" s="37" customFormat="1" ht="18" thickBot="1" x14ac:dyDescent="0.3">
      <c r="B90" s="38" t="s">
        <v>17</v>
      </c>
      <c r="C90" s="152" t="s">
        <v>19</v>
      </c>
      <c r="E90" s="28" t="s">
        <v>29</v>
      </c>
      <c r="G90" s="473" t="s">
        <v>31</v>
      </c>
      <c r="H90" s="474"/>
      <c r="I90" s="475"/>
      <c r="J90" s="40">
        <f>D78</f>
        <v>2021</v>
      </c>
      <c r="K90" s="40">
        <f>E78</f>
        <v>2031</v>
      </c>
    </row>
    <row r="91" spans="2:11" ht="15" customHeight="1" thickBot="1" x14ac:dyDescent="0.3">
      <c r="B91" s="5" t="s">
        <v>10</v>
      </c>
      <c r="C91" s="23">
        <v>16.920000000000002</v>
      </c>
      <c r="E91" s="29">
        <v>1940</v>
      </c>
      <c r="G91" s="469" t="s">
        <v>10</v>
      </c>
      <c r="H91" s="470"/>
      <c r="I91" s="471"/>
      <c r="J91" s="23" t="e">
        <f t="shared" ref="J91:J99" si="21">D79*C91/$E$91</f>
        <v>#DIV/0!</v>
      </c>
      <c r="K91" s="23" t="e">
        <f t="shared" ref="K91:K99" si="22">E79*C91/$E$91</f>
        <v>#DIV/0!</v>
      </c>
    </row>
    <row r="92" spans="2:11" ht="15" customHeight="1" thickBot="1" x14ac:dyDescent="0.3">
      <c r="B92" s="6" t="s">
        <v>0</v>
      </c>
      <c r="C92" s="24">
        <v>10.18</v>
      </c>
      <c r="G92" s="441" t="s">
        <v>0</v>
      </c>
      <c r="H92" s="442"/>
      <c r="I92" s="443"/>
      <c r="J92" s="120" t="e">
        <f t="shared" si="21"/>
        <v>#DIV/0!</v>
      </c>
      <c r="K92" s="120" t="e">
        <f t="shared" si="22"/>
        <v>#DIV/0!</v>
      </c>
    </row>
    <row r="93" spans="2:11" ht="15" customHeight="1" thickBot="1" x14ac:dyDescent="0.3">
      <c r="B93" s="5" t="s">
        <v>9</v>
      </c>
      <c r="C93" s="23">
        <v>7.33</v>
      </c>
      <c r="G93" s="469" t="s">
        <v>9</v>
      </c>
      <c r="H93" s="470"/>
      <c r="I93" s="471"/>
      <c r="J93" s="23" t="e">
        <f t="shared" si="21"/>
        <v>#DIV/0!</v>
      </c>
      <c r="K93" s="23" t="e">
        <f t="shared" si="22"/>
        <v>#DIV/0!</v>
      </c>
    </row>
    <row r="94" spans="2:11" ht="15" customHeight="1" thickBot="1" x14ac:dyDescent="0.3">
      <c r="B94" s="6" t="s">
        <v>1</v>
      </c>
      <c r="C94" s="24">
        <v>2</v>
      </c>
      <c r="G94" s="441" t="s">
        <v>1</v>
      </c>
      <c r="H94" s="442"/>
      <c r="I94" s="443"/>
      <c r="J94" s="120" t="e">
        <f t="shared" si="21"/>
        <v>#DIV/0!</v>
      </c>
      <c r="K94" s="120" t="e">
        <f t="shared" si="22"/>
        <v>#DIV/0!</v>
      </c>
    </row>
    <row r="95" spans="2:11" ht="15" customHeight="1" thickBot="1" x14ac:dyDescent="0.3">
      <c r="B95" s="5" t="s">
        <v>2</v>
      </c>
      <c r="C95" s="23">
        <v>5.43</v>
      </c>
      <c r="G95" s="469" t="s">
        <v>2</v>
      </c>
      <c r="H95" s="470"/>
      <c r="I95" s="471"/>
      <c r="J95" s="23" t="e">
        <f t="shared" si="21"/>
        <v>#DIV/0!</v>
      </c>
      <c r="K95" s="23" t="e">
        <f t="shared" si="22"/>
        <v>#DIV/0!</v>
      </c>
    </row>
    <row r="96" spans="2:11" ht="15" customHeight="1" thickBot="1" x14ac:dyDescent="0.3">
      <c r="B96" s="6" t="s">
        <v>30</v>
      </c>
      <c r="C96" s="24">
        <v>1.62</v>
      </c>
      <c r="G96" s="441" t="s">
        <v>30</v>
      </c>
      <c r="H96" s="442"/>
      <c r="I96" s="443"/>
      <c r="J96" s="120" t="e">
        <f t="shared" si="21"/>
        <v>#DIV/0!</v>
      </c>
      <c r="K96" s="120" t="e">
        <f t="shared" si="22"/>
        <v>#DIV/0!</v>
      </c>
    </row>
    <row r="97" spans="2:14" ht="15" customHeight="1" thickBot="1" x14ac:dyDescent="0.3">
      <c r="B97" s="5" t="s">
        <v>3</v>
      </c>
      <c r="C97" s="23">
        <v>8.89</v>
      </c>
      <c r="G97" s="469" t="s">
        <v>3</v>
      </c>
      <c r="H97" s="470"/>
      <c r="I97" s="471"/>
      <c r="J97" s="23" t="e">
        <f t="shared" si="21"/>
        <v>#DIV/0!</v>
      </c>
      <c r="K97" s="23" t="e">
        <f t="shared" si="22"/>
        <v>#DIV/0!</v>
      </c>
    </row>
    <row r="98" spans="2:14" ht="15" customHeight="1" thickBot="1" x14ac:dyDescent="0.3">
      <c r="B98" s="6" t="s">
        <v>11</v>
      </c>
      <c r="C98" s="24">
        <v>8.93</v>
      </c>
      <c r="G98" s="441" t="s">
        <v>11</v>
      </c>
      <c r="H98" s="442"/>
      <c r="I98" s="443"/>
      <c r="J98" s="120" t="e">
        <f t="shared" si="21"/>
        <v>#DIV/0!</v>
      </c>
      <c r="K98" s="120" t="e">
        <f t="shared" si="22"/>
        <v>#DIV/0!</v>
      </c>
    </row>
    <row r="99" spans="2:14" ht="15" customHeight="1" thickBot="1" x14ac:dyDescent="0.3">
      <c r="B99" s="5" t="s">
        <v>4</v>
      </c>
      <c r="C99" s="23">
        <v>5.03</v>
      </c>
      <c r="G99" s="469" t="s">
        <v>4</v>
      </c>
      <c r="H99" s="470"/>
      <c r="I99" s="471"/>
      <c r="J99" s="23" t="e">
        <f t="shared" si="21"/>
        <v>#DIV/0!</v>
      </c>
      <c r="K99" s="23" t="e">
        <f t="shared" si="22"/>
        <v>#DIV/0!</v>
      </c>
    </row>
    <row r="100" spans="2:14" ht="15" customHeight="1" thickBot="1" x14ac:dyDescent="0.3">
      <c r="B100" s="6" t="s">
        <v>122</v>
      </c>
      <c r="C100" s="24">
        <v>22</v>
      </c>
      <c r="G100" s="441" t="s">
        <v>122</v>
      </c>
      <c r="H100" s="442"/>
      <c r="I100" s="443"/>
      <c r="J100" s="120" t="e">
        <f>K100</f>
        <v>#DIV/0!</v>
      </c>
      <c r="K100" s="120" t="e">
        <f>H22*C100/$E$91</f>
        <v>#DIV/0!</v>
      </c>
    </row>
    <row r="101" spans="2:14" ht="15" customHeight="1" thickBot="1" x14ac:dyDescent="0.3">
      <c r="G101" s="476" t="s">
        <v>38</v>
      </c>
      <c r="H101" s="477"/>
      <c r="I101" s="478"/>
      <c r="J101" s="45">
        <v>1</v>
      </c>
      <c r="K101" s="45">
        <v>1</v>
      </c>
    </row>
    <row r="102" spans="2:14" ht="21.75" thickBot="1" x14ac:dyDescent="0.3">
      <c r="G102" s="479" t="s">
        <v>16</v>
      </c>
      <c r="H102" s="480"/>
      <c r="I102" s="481"/>
      <c r="J102" s="50">
        <f>IFERROR(ROUND(SUM(J91:J101),0),0)</f>
        <v>0</v>
      </c>
      <c r="K102" s="121">
        <f>IFERROR(ROUND(SUM(K91:K101),0),0)</f>
        <v>0</v>
      </c>
      <c r="M102" s="146"/>
      <c r="N102" s="145"/>
    </row>
    <row r="103" spans="2:14" ht="21" x14ac:dyDescent="0.25">
      <c r="G103" s="136"/>
      <c r="H103" s="136"/>
      <c r="I103" s="136"/>
      <c r="J103" s="137"/>
      <c r="K103" s="139"/>
    </row>
    <row r="104" spans="2:14" ht="20.100000000000001" customHeight="1" x14ac:dyDescent="0.25"/>
    <row r="105" spans="2:14" ht="24.95" customHeight="1" x14ac:dyDescent="0.25">
      <c r="B105" s="451" t="s">
        <v>137</v>
      </c>
      <c r="C105" s="451"/>
      <c r="D105" s="451"/>
      <c r="E105" s="451"/>
      <c r="F105" s="451"/>
      <c r="G105" s="451"/>
      <c r="H105" s="451"/>
      <c r="I105" s="451"/>
      <c r="J105" s="451"/>
      <c r="K105" s="451"/>
      <c r="L105" s="30"/>
      <c r="M105" s="30"/>
    </row>
    <row r="106" spans="2:14" ht="9" customHeight="1" x14ac:dyDescent="0.25"/>
    <row r="107" spans="2:14" ht="21" customHeight="1" thickBot="1" x14ac:dyDescent="0.3">
      <c r="B107" s="452" t="s">
        <v>140</v>
      </c>
      <c r="C107" s="453"/>
      <c r="D107" s="453"/>
      <c r="G107" s="409" t="s">
        <v>43</v>
      </c>
      <c r="H107" s="410"/>
      <c r="I107" s="410"/>
      <c r="J107" s="410"/>
      <c r="K107" s="410"/>
    </row>
    <row r="108" spans="2:14" ht="21" customHeight="1" thickBot="1" x14ac:dyDescent="0.3">
      <c r="B108" s="46" t="s">
        <v>42</v>
      </c>
      <c r="C108" s="47" t="s">
        <v>41</v>
      </c>
      <c r="D108" s="122">
        <f>ROUND(K102*13%,0)</f>
        <v>0</v>
      </c>
      <c r="G108" s="482" t="s">
        <v>44</v>
      </c>
      <c r="H108" s="483"/>
      <c r="I108" s="484"/>
      <c r="J108" s="47" t="s">
        <v>41</v>
      </c>
      <c r="K108" s="122">
        <f>IF($K$102&gt;45,4,IF($K$102&gt;30,3,IF($K$102&gt;0,2,0)))</f>
        <v>0</v>
      </c>
    </row>
    <row r="109" spans="2:14" ht="9" customHeight="1" thickBot="1" x14ac:dyDescent="0.3"/>
    <row r="110" spans="2:14" ht="15" customHeight="1" thickBot="1" x14ac:dyDescent="0.3">
      <c r="G110" s="444" t="s">
        <v>48</v>
      </c>
      <c r="H110" s="445"/>
      <c r="I110" s="135" t="s">
        <v>50</v>
      </c>
    </row>
    <row r="111" spans="2:14" x14ac:dyDescent="0.25">
      <c r="G111" s="446" t="s">
        <v>45</v>
      </c>
      <c r="H111" s="446"/>
      <c r="I111" s="153">
        <v>2</v>
      </c>
    </row>
    <row r="112" spans="2:14" x14ac:dyDescent="0.25">
      <c r="G112" s="447" t="s">
        <v>46</v>
      </c>
      <c r="H112" s="447"/>
      <c r="I112" s="154">
        <v>3</v>
      </c>
    </row>
    <row r="113" spans="2:13" x14ac:dyDescent="0.25">
      <c r="G113" s="447" t="s">
        <v>47</v>
      </c>
      <c r="H113" s="447"/>
      <c r="I113" s="154">
        <v>4</v>
      </c>
    </row>
    <row r="114" spans="2:13" x14ac:dyDescent="0.25">
      <c r="G114" s="138"/>
      <c r="H114" s="138"/>
      <c r="I114" s="138"/>
    </row>
    <row r="116" spans="2:13" ht="24.95" customHeight="1" x14ac:dyDescent="0.25">
      <c r="B116" s="151" t="s">
        <v>139</v>
      </c>
      <c r="L116" s="30"/>
      <c r="M116" s="30"/>
    </row>
    <row r="118" spans="2:13" ht="21" customHeight="1" thickBot="1" x14ac:dyDescent="0.3">
      <c r="B118" s="452" t="s">
        <v>51</v>
      </c>
      <c r="C118" s="453"/>
      <c r="D118" s="453"/>
      <c r="E118" s="453"/>
      <c r="F118" s="453"/>
      <c r="G118" s="453"/>
      <c r="H118" s="453"/>
      <c r="I118" s="453"/>
    </row>
    <row r="119" spans="2:13" ht="21" customHeight="1" x14ac:dyDescent="0.25">
      <c r="B119" s="316" t="s">
        <v>135</v>
      </c>
      <c r="C119" s="317"/>
      <c r="D119" s="317"/>
      <c r="E119" s="317"/>
      <c r="F119" s="318"/>
      <c r="G119" s="460" t="s">
        <v>56</v>
      </c>
      <c r="H119" s="461"/>
      <c r="I119" s="58"/>
    </row>
    <row r="120" spans="2:13" ht="21.75" thickBot="1" x14ac:dyDescent="0.3">
      <c r="B120" s="319"/>
      <c r="C120" s="320"/>
      <c r="D120" s="320"/>
      <c r="E120" s="320"/>
      <c r="F120" s="321"/>
      <c r="G120" s="462" t="s">
        <v>57</v>
      </c>
      <c r="H120" s="463"/>
      <c r="I120" s="59"/>
    </row>
    <row r="121" spans="2:13" ht="21" customHeight="1" x14ac:dyDescent="0.25">
      <c r="B121" s="316" t="s">
        <v>138</v>
      </c>
      <c r="C121" s="317"/>
      <c r="D121" s="317"/>
      <c r="E121" s="317"/>
      <c r="F121" s="318"/>
      <c r="G121" s="464" t="s">
        <v>76</v>
      </c>
      <c r="H121" s="465"/>
      <c r="I121" s="58"/>
    </row>
    <row r="122" spans="2:13" ht="21.75" thickBot="1" x14ac:dyDescent="0.3">
      <c r="B122" s="319"/>
      <c r="C122" s="320"/>
      <c r="D122" s="320"/>
      <c r="E122" s="320"/>
      <c r="F122" s="321"/>
      <c r="G122" s="458" t="s">
        <v>136</v>
      </c>
      <c r="H122" s="459"/>
      <c r="I122" s="59"/>
    </row>
    <row r="123" spans="2:13" ht="15" customHeight="1" thickBot="1" x14ac:dyDescent="0.3"/>
    <row r="124" spans="2:13" ht="16.5" thickBot="1" x14ac:dyDescent="0.3">
      <c r="B124" s="403" t="s">
        <v>66</v>
      </c>
      <c r="C124" s="404"/>
      <c r="D124" s="404"/>
      <c r="E124" s="404"/>
      <c r="F124" s="404"/>
      <c r="G124" s="404"/>
      <c r="H124" s="404"/>
      <c r="I124" s="405"/>
    </row>
    <row r="125" spans="2:13" ht="75" customHeight="1" thickBot="1" x14ac:dyDescent="0.3">
      <c r="B125" s="406"/>
      <c r="C125" s="407"/>
      <c r="D125" s="407"/>
      <c r="E125" s="407"/>
      <c r="F125" s="407"/>
      <c r="G125" s="407"/>
      <c r="H125" s="407"/>
      <c r="I125" s="408"/>
    </row>
  </sheetData>
  <sheetProtection algorithmName="SHA-512" hashValue="VSU5oMu5DXrW4kuq1YQ+uMTtwhOmto8qey9TsFtNrum0tlAvbglSm+H1g5RS5GKXnBgljxGZ5JEjXVbmV9zDMQ==" saltValue="5Ve69btd4PCf1or0KvDv3Q==" spinCount="100000" sheet="1" objects="1" scenarios="1" selectLockedCells="1"/>
  <mergeCells count="59">
    <mergeCell ref="B65:L65"/>
    <mergeCell ref="C1:I1"/>
    <mergeCell ref="C5:L5"/>
    <mergeCell ref="K8:L10"/>
    <mergeCell ref="B9:G9"/>
    <mergeCell ref="B11:I11"/>
    <mergeCell ref="K13:L17"/>
    <mergeCell ref="B24:I24"/>
    <mergeCell ref="B36:I36"/>
    <mergeCell ref="K37:L39"/>
    <mergeCell ref="B41:I41"/>
    <mergeCell ref="B53:I53"/>
    <mergeCell ref="D3:I3"/>
    <mergeCell ref="D4:E4"/>
    <mergeCell ref="B77:E77"/>
    <mergeCell ref="G79:K81"/>
    <mergeCell ref="F66:L66"/>
    <mergeCell ref="F67:L67"/>
    <mergeCell ref="F68:L68"/>
    <mergeCell ref="F69:L69"/>
    <mergeCell ref="F70:L70"/>
    <mergeCell ref="F71:L71"/>
    <mergeCell ref="G92:I92"/>
    <mergeCell ref="F72:L72"/>
    <mergeCell ref="F73:L73"/>
    <mergeCell ref="F74:L74"/>
    <mergeCell ref="F75:L75"/>
    <mergeCell ref="G82:K85"/>
    <mergeCell ref="B89:C89"/>
    <mergeCell ref="G89:K89"/>
    <mergeCell ref="G90:I90"/>
    <mergeCell ref="G91:I91"/>
    <mergeCell ref="B107:D107"/>
    <mergeCell ref="G107:K107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B105:K105"/>
    <mergeCell ref="B119:F120"/>
    <mergeCell ref="B121:F122"/>
    <mergeCell ref="B124:I124"/>
    <mergeCell ref="B125:I125"/>
    <mergeCell ref="G108:I108"/>
    <mergeCell ref="G110:H110"/>
    <mergeCell ref="G111:H111"/>
    <mergeCell ref="G112:H112"/>
    <mergeCell ref="G113:H113"/>
    <mergeCell ref="B118:I118"/>
    <mergeCell ref="G119:H119"/>
    <mergeCell ref="G120:H120"/>
    <mergeCell ref="G121:H121"/>
    <mergeCell ref="G122:H122"/>
  </mergeCells>
  <pageMargins left="0.78740157480314965" right="0.78740157480314965" top="0.78740157480314965" bottom="0.98425196850393704" header="0.19685039370078741" footer="0.19685039370078741"/>
  <pageSetup scale="62" fitToHeight="0" orientation="portrait" verticalDpi="0" r:id="rId1"/>
  <headerFooter>
    <oddFooter>&amp;CMinisterio de Desarrollo Social y Familia - Policía de Investigaciones de Chile&amp;R&amp;P de &amp;N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75066-D4B3-407D-9D0A-964DF393B9D0}">
  <sheetPr>
    <tabColor theme="5" tint="0.79998168889431442"/>
    <pageSetUpPr fitToPage="1"/>
  </sheetPr>
  <dimension ref="A1:O125"/>
  <sheetViews>
    <sheetView showGridLines="0" zoomScale="80" zoomScaleNormal="80" workbookViewId="0">
      <selection activeCell="C12" sqref="C12"/>
    </sheetView>
  </sheetViews>
  <sheetFormatPr baseColWidth="10" defaultColWidth="11.42578125" defaultRowHeight="15" x14ac:dyDescent="0.25"/>
  <cols>
    <col min="1" max="1" width="2.42578125" style="1" customWidth="1"/>
    <col min="2" max="2" width="28.7109375" style="1" customWidth="1"/>
    <col min="3" max="9" width="11.7109375" style="1" customWidth="1"/>
    <col min="10" max="10" width="8.7109375" style="1" bestFit="1" customWidth="1"/>
    <col min="11" max="11" width="8.7109375" style="1" customWidth="1"/>
    <col min="12" max="12" width="11.42578125" style="1" bestFit="1" customWidth="1"/>
    <col min="13" max="16384" width="11.42578125" style="1"/>
  </cols>
  <sheetData>
    <row r="1" spans="1:15" ht="55.5" customHeight="1" x14ac:dyDescent="0.25">
      <c r="C1" s="217" t="s">
        <v>34</v>
      </c>
      <c r="D1" s="217"/>
      <c r="E1" s="217"/>
      <c r="F1" s="217"/>
      <c r="G1" s="217"/>
      <c r="H1" s="217"/>
      <c r="I1" s="217"/>
    </row>
    <row r="2" spans="1:15" ht="28.5" customHeight="1" x14ac:dyDescent="0.25">
      <c r="C2" s="35" t="s">
        <v>24</v>
      </c>
      <c r="O2"/>
    </row>
    <row r="3" spans="1:15" s="181" customFormat="1" ht="18.75" x14ac:dyDescent="0.25">
      <c r="C3" s="184" t="s">
        <v>71</v>
      </c>
      <c r="D3" s="430">
        <f>CUARTEL!D6</f>
        <v>0</v>
      </c>
      <c r="E3" s="430"/>
      <c r="F3" s="430"/>
      <c r="G3" s="430"/>
      <c r="H3" s="430"/>
      <c r="I3" s="430"/>
      <c r="J3" s="182"/>
      <c r="K3" s="182"/>
    </row>
    <row r="4" spans="1:15" s="183" customFormat="1" ht="18.75" x14ac:dyDescent="0.25">
      <c r="C4" s="184" t="s">
        <v>158</v>
      </c>
      <c r="D4" s="430">
        <f>CUARTEL!D8</f>
        <v>0</v>
      </c>
      <c r="E4" s="430"/>
    </row>
    <row r="5" spans="1:15" s="30" customFormat="1" ht="31.5" x14ac:dyDescent="0.25">
      <c r="B5" s="66" t="s">
        <v>85</v>
      </c>
      <c r="C5" s="489" t="s">
        <v>94</v>
      </c>
      <c r="D5" s="489"/>
      <c r="E5" s="489"/>
      <c r="F5" s="489"/>
      <c r="G5" s="489"/>
      <c r="H5" s="489"/>
      <c r="I5" s="489"/>
      <c r="J5" s="489"/>
      <c r="K5" s="489"/>
      <c r="L5" s="489"/>
    </row>
    <row r="6" spans="1:15" ht="20.100000000000001" customHeight="1" x14ac:dyDescent="0.25">
      <c r="L6" s="30"/>
      <c r="M6" s="30"/>
    </row>
    <row r="7" spans="1:15" ht="24.95" customHeight="1" x14ac:dyDescent="0.25">
      <c r="B7" s="151" t="s">
        <v>39</v>
      </c>
      <c r="H7" s="101"/>
      <c r="L7" s="30"/>
      <c r="M7" s="30"/>
    </row>
    <row r="8" spans="1:15" ht="15" customHeight="1" thickBot="1" x14ac:dyDescent="0.3">
      <c r="K8" s="490" t="s">
        <v>130</v>
      </c>
      <c r="L8" s="490"/>
      <c r="M8" s="30"/>
    </row>
    <row r="9" spans="1:15" s="32" customFormat="1" ht="27" customHeight="1" thickBot="1" x14ac:dyDescent="0.3">
      <c r="B9" s="486" t="s">
        <v>33</v>
      </c>
      <c r="C9" s="487"/>
      <c r="D9" s="487"/>
      <c r="E9" s="487"/>
      <c r="F9" s="487"/>
      <c r="G9" s="488"/>
      <c r="H9" s="67">
        <f>CUARTEL!M67</f>
        <v>0</v>
      </c>
      <c r="K9" s="490"/>
      <c r="L9" s="490"/>
    </row>
    <row r="10" spans="1:15" ht="15" customHeight="1" x14ac:dyDescent="0.25">
      <c r="G10" s="31"/>
      <c r="J10" s="32"/>
      <c r="K10" s="490"/>
      <c r="L10" s="490"/>
      <c r="M10" s="30"/>
    </row>
    <row r="11" spans="1:15" ht="21" customHeight="1" x14ac:dyDescent="0.25">
      <c r="B11" s="416" t="s">
        <v>36</v>
      </c>
      <c r="C11" s="417"/>
      <c r="D11" s="417"/>
      <c r="E11" s="417"/>
      <c r="F11" s="417"/>
      <c r="G11" s="417"/>
      <c r="H11" s="417"/>
      <c r="I11" s="417"/>
      <c r="J11" s="32"/>
    </row>
    <row r="12" spans="1:15" ht="18" customHeight="1" thickBot="1" x14ac:dyDescent="0.3">
      <c r="B12" s="36" t="s">
        <v>8</v>
      </c>
      <c r="C12" s="54">
        <v>2015</v>
      </c>
      <c r="D12" s="44">
        <f t="shared" ref="D12:G12" si="0">C12+1</f>
        <v>2016</v>
      </c>
      <c r="E12" s="44">
        <f t="shared" si="0"/>
        <v>2017</v>
      </c>
      <c r="F12" s="44">
        <f t="shared" si="0"/>
        <v>2018</v>
      </c>
      <c r="G12" s="44">
        <f t="shared" si="0"/>
        <v>2019</v>
      </c>
      <c r="H12" s="44">
        <f>G12+1</f>
        <v>2020</v>
      </c>
      <c r="I12" s="44" t="s">
        <v>5</v>
      </c>
      <c r="K12" s="25"/>
      <c r="L12" s="25"/>
    </row>
    <row r="13" spans="1:15" ht="15" customHeight="1" thickBot="1" x14ac:dyDescent="0.3">
      <c r="A13" s="26"/>
      <c r="B13" s="5" t="s">
        <v>10</v>
      </c>
      <c r="C13" s="55"/>
      <c r="D13" s="55"/>
      <c r="E13" s="55"/>
      <c r="F13" s="55"/>
      <c r="G13" s="55"/>
      <c r="H13" s="55"/>
      <c r="I13" s="61" t="e">
        <f>AVERAGE(C13:H13)</f>
        <v>#DIV/0!</v>
      </c>
      <c r="J13" s="25"/>
      <c r="K13" s="431" t="s">
        <v>22</v>
      </c>
      <c r="L13" s="431"/>
    </row>
    <row r="14" spans="1:15" ht="15" customHeight="1" thickBot="1" x14ac:dyDescent="0.3">
      <c r="A14" s="26"/>
      <c r="B14" s="6" t="s">
        <v>0</v>
      </c>
      <c r="C14" s="55"/>
      <c r="D14" s="55"/>
      <c r="E14" s="55"/>
      <c r="F14" s="55"/>
      <c r="G14" s="55"/>
      <c r="H14" s="55"/>
      <c r="I14" s="61" t="e">
        <f t="shared" ref="I14:I21" si="1">AVERAGE(C14:H14)</f>
        <v>#DIV/0!</v>
      </c>
      <c r="J14" s="25"/>
      <c r="K14" s="431"/>
      <c r="L14" s="431"/>
    </row>
    <row r="15" spans="1:15" ht="15" customHeight="1" thickBot="1" x14ac:dyDescent="0.3">
      <c r="A15" s="26"/>
      <c r="B15" s="33" t="s">
        <v>9</v>
      </c>
      <c r="C15" s="55"/>
      <c r="D15" s="55"/>
      <c r="E15" s="55"/>
      <c r="F15" s="55"/>
      <c r="G15" s="55"/>
      <c r="H15" s="55"/>
      <c r="I15" s="61" t="e">
        <f t="shared" si="1"/>
        <v>#DIV/0!</v>
      </c>
      <c r="J15" s="25"/>
      <c r="K15" s="431"/>
      <c r="L15" s="431"/>
    </row>
    <row r="16" spans="1:15" ht="15" customHeight="1" thickBot="1" x14ac:dyDescent="0.3">
      <c r="A16" s="26"/>
      <c r="B16" s="6" t="s">
        <v>1</v>
      </c>
      <c r="C16" s="55"/>
      <c r="D16" s="55"/>
      <c r="E16" s="55"/>
      <c r="F16" s="55"/>
      <c r="G16" s="55"/>
      <c r="H16" s="55"/>
      <c r="I16" s="61" t="e">
        <f t="shared" si="1"/>
        <v>#DIV/0!</v>
      </c>
      <c r="J16" s="25"/>
      <c r="K16" s="431"/>
      <c r="L16" s="431"/>
    </row>
    <row r="17" spans="1:12" ht="15" customHeight="1" thickBot="1" x14ac:dyDescent="0.3">
      <c r="A17" s="26"/>
      <c r="B17" s="33" t="s">
        <v>2</v>
      </c>
      <c r="C17" s="55"/>
      <c r="D17" s="55"/>
      <c r="E17" s="55"/>
      <c r="F17" s="55"/>
      <c r="G17" s="55"/>
      <c r="H17" s="55"/>
      <c r="I17" s="61" t="e">
        <f t="shared" si="1"/>
        <v>#DIV/0!</v>
      </c>
      <c r="K17" s="431"/>
      <c r="L17" s="431"/>
    </row>
    <row r="18" spans="1:12" ht="15" customHeight="1" thickBot="1" x14ac:dyDescent="0.3">
      <c r="A18" s="26"/>
      <c r="B18" s="6" t="s">
        <v>30</v>
      </c>
      <c r="C18" s="55"/>
      <c r="D18" s="55"/>
      <c r="E18" s="55"/>
      <c r="F18" s="55"/>
      <c r="G18" s="55"/>
      <c r="H18" s="55"/>
      <c r="I18" s="61" t="e">
        <f t="shared" si="1"/>
        <v>#DIV/0!</v>
      </c>
    </row>
    <row r="19" spans="1:12" ht="15" customHeight="1" thickBot="1" x14ac:dyDescent="0.3">
      <c r="A19" s="26"/>
      <c r="B19" s="33" t="s">
        <v>3</v>
      </c>
      <c r="C19" s="55"/>
      <c r="D19" s="55"/>
      <c r="E19" s="55"/>
      <c r="F19" s="55"/>
      <c r="G19" s="55"/>
      <c r="H19" s="55"/>
      <c r="I19" s="61" t="e">
        <f t="shared" si="1"/>
        <v>#DIV/0!</v>
      </c>
    </row>
    <row r="20" spans="1:12" ht="15" customHeight="1" thickBot="1" x14ac:dyDescent="0.3">
      <c r="A20" s="26"/>
      <c r="B20" s="6" t="s">
        <v>11</v>
      </c>
      <c r="C20" s="55"/>
      <c r="D20" s="55"/>
      <c r="E20" s="55"/>
      <c r="F20" s="55"/>
      <c r="G20" s="55"/>
      <c r="H20" s="55"/>
      <c r="I20" s="61" t="e">
        <f t="shared" si="1"/>
        <v>#DIV/0!</v>
      </c>
    </row>
    <row r="21" spans="1:12" ht="15" customHeight="1" thickBot="1" x14ac:dyDescent="0.3">
      <c r="A21" s="26"/>
      <c r="B21" s="33" t="s">
        <v>4</v>
      </c>
      <c r="C21" s="55"/>
      <c r="D21" s="55"/>
      <c r="E21" s="55"/>
      <c r="F21" s="55"/>
      <c r="G21" s="55"/>
      <c r="H21" s="55"/>
      <c r="I21" s="61" t="e">
        <f t="shared" si="1"/>
        <v>#DIV/0!</v>
      </c>
    </row>
    <row r="22" spans="1:12" ht="15" customHeight="1" thickBot="1" x14ac:dyDescent="0.3">
      <c r="B22" s="6" t="s">
        <v>121</v>
      </c>
      <c r="C22" s="43" t="e">
        <f>ROUND(365/H9,0)</f>
        <v>#DIV/0!</v>
      </c>
      <c r="D22" s="43" t="e">
        <f>C22</f>
        <v>#DIV/0!</v>
      </c>
      <c r="E22" s="43" t="e">
        <f t="shared" ref="E22:G22" si="2">D22</f>
        <v>#DIV/0!</v>
      </c>
      <c r="F22" s="43" t="e">
        <f t="shared" si="2"/>
        <v>#DIV/0!</v>
      </c>
      <c r="G22" s="43" t="e">
        <f t="shared" si="2"/>
        <v>#DIV/0!</v>
      </c>
      <c r="H22" s="43" t="e">
        <f>G22</f>
        <v>#DIV/0!</v>
      </c>
      <c r="I22" s="43" t="e">
        <f>H22</f>
        <v>#DIV/0!</v>
      </c>
    </row>
    <row r="23" spans="1:12" ht="15" customHeight="1" x14ac:dyDescent="0.25"/>
    <row r="24" spans="1:12" ht="21" x14ac:dyDescent="0.25">
      <c r="B24" s="416" t="s">
        <v>26</v>
      </c>
      <c r="C24" s="417"/>
      <c r="D24" s="417"/>
      <c r="E24" s="417"/>
      <c r="F24" s="417"/>
      <c r="G24" s="417"/>
      <c r="H24" s="417"/>
      <c r="I24" s="417"/>
    </row>
    <row r="25" spans="1:12" s="37" customFormat="1" ht="18" thickBot="1" x14ac:dyDescent="0.3">
      <c r="B25" s="38" t="s">
        <v>8</v>
      </c>
      <c r="C25" s="152">
        <f>$C$12</f>
        <v>2015</v>
      </c>
      <c r="D25" s="152">
        <f>$D$12</f>
        <v>2016</v>
      </c>
      <c r="E25" s="152">
        <f>$E$12</f>
        <v>2017</v>
      </c>
      <c r="F25" s="152">
        <f>$F$12</f>
        <v>2018</v>
      </c>
      <c r="G25" s="152">
        <f>$G$12</f>
        <v>2019</v>
      </c>
      <c r="H25" s="152">
        <f>$H$12</f>
        <v>2020</v>
      </c>
      <c r="I25" s="152" t="s">
        <v>5</v>
      </c>
    </row>
    <row r="26" spans="1:12" ht="15" customHeight="1" thickBot="1" x14ac:dyDescent="0.3">
      <c r="B26" s="5" t="s">
        <v>10</v>
      </c>
      <c r="C26" s="7" t="s">
        <v>6</v>
      </c>
      <c r="D26" s="7" t="e">
        <f t="shared" ref="D26:H34" si="3">(D13-C13)/C13</f>
        <v>#DIV/0!</v>
      </c>
      <c r="E26" s="7" t="e">
        <f t="shared" si="3"/>
        <v>#DIV/0!</v>
      </c>
      <c r="F26" s="7" t="e">
        <f t="shared" si="3"/>
        <v>#DIV/0!</v>
      </c>
      <c r="G26" s="7" t="e">
        <f t="shared" si="3"/>
        <v>#DIV/0!</v>
      </c>
      <c r="H26" s="7" t="e">
        <f t="shared" si="3"/>
        <v>#DIV/0!</v>
      </c>
      <c r="I26" s="8" t="e">
        <f>AVERAGE(D26:H26)</f>
        <v>#DIV/0!</v>
      </c>
    </row>
    <row r="27" spans="1:12" ht="15" customHeight="1" thickBot="1" x14ac:dyDescent="0.3">
      <c r="B27" s="6" t="s">
        <v>0</v>
      </c>
      <c r="C27" s="10" t="s">
        <v>6</v>
      </c>
      <c r="D27" s="10" t="e">
        <f t="shared" si="3"/>
        <v>#DIV/0!</v>
      </c>
      <c r="E27" s="10" t="e">
        <f t="shared" si="3"/>
        <v>#DIV/0!</v>
      </c>
      <c r="F27" s="10" t="e">
        <f t="shared" si="3"/>
        <v>#DIV/0!</v>
      </c>
      <c r="G27" s="10" t="e">
        <f t="shared" si="3"/>
        <v>#DIV/0!</v>
      </c>
      <c r="H27" s="10" t="e">
        <f t="shared" si="3"/>
        <v>#DIV/0!</v>
      </c>
      <c r="I27" s="11" t="e">
        <f t="shared" ref="I27:I34" si="4">AVERAGE(D27:H27)</f>
        <v>#DIV/0!</v>
      </c>
    </row>
    <row r="28" spans="1:12" ht="15" customHeight="1" thickBot="1" x14ac:dyDescent="0.3">
      <c r="B28" s="5" t="s">
        <v>9</v>
      </c>
      <c r="C28" s="7" t="s">
        <v>6</v>
      </c>
      <c r="D28" s="7" t="e">
        <f t="shared" si="3"/>
        <v>#DIV/0!</v>
      </c>
      <c r="E28" s="7" t="e">
        <f t="shared" si="3"/>
        <v>#DIV/0!</v>
      </c>
      <c r="F28" s="7" t="e">
        <f t="shared" si="3"/>
        <v>#DIV/0!</v>
      </c>
      <c r="G28" s="7" t="e">
        <f t="shared" si="3"/>
        <v>#DIV/0!</v>
      </c>
      <c r="H28" s="7" t="e">
        <f t="shared" si="3"/>
        <v>#DIV/0!</v>
      </c>
      <c r="I28" s="8" t="e">
        <f t="shared" si="4"/>
        <v>#DIV/0!</v>
      </c>
      <c r="L28" s="9"/>
    </row>
    <row r="29" spans="1:12" ht="15" customHeight="1" thickBot="1" x14ac:dyDescent="0.3">
      <c r="B29" s="6" t="s">
        <v>1</v>
      </c>
      <c r="C29" s="10" t="s">
        <v>6</v>
      </c>
      <c r="D29" s="10" t="e">
        <f t="shared" si="3"/>
        <v>#DIV/0!</v>
      </c>
      <c r="E29" s="10" t="e">
        <f t="shared" si="3"/>
        <v>#DIV/0!</v>
      </c>
      <c r="F29" s="10" t="e">
        <f t="shared" si="3"/>
        <v>#DIV/0!</v>
      </c>
      <c r="G29" s="10" t="e">
        <f t="shared" si="3"/>
        <v>#DIV/0!</v>
      </c>
      <c r="H29" s="10" t="e">
        <f t="shared" si="3"/>
        <v>#DIV/0!</v>
      </c>
      <c r="I29" s="11" t="e">
        <f t="shared" si="4"/>
        <v>#DIV/0!</v>
      </c>
      <c r="L29" s="9"/>
    </row>
    <row r="30" spans="1:12" ht="15" customHeight="1" thickBot="1" x14ac:dyDescent="0.3">
      <c r="B30" s="5" t="s">
        <v>2</v>
      </c>
      <c r="C30" s="7" t="s">
        <v>6</v>
      </c>
      <c r="D30" s="7" t="e">
        <f t="shared" si="3"/>
        <v>#DIV/0!</v>
      </c>
      <c r="E30" s="7" t="e">
        <f t="shared" si="3"/>
        <v>#DIV/0!</v>
      </c>
      <c r="F30" s="7" t="e">
        <f t="shared" si="3"/>
        <v>#DIV/0!</v>
      </c>
      <c r="G30" s="7" t="e">
        <f t="shared" si="3"/>
        <v>#DIV/0!</v>
      </c>
      <c r="H30" s="7" t="e">
        <f t="shared" si="3"/>
        <v>#DIV/0!</v>
      </c>
      <c r="I30" s="8" t="e">
        <f t="shared" si="4"/>
        <v>#DIV/0!</v>
      </c>
      <c r="L30" s="9"/>
    </row>
    <row r="31" spans="1:12" ht="15" customHeight="1" thickBot="1" x14ac:dyDescent="0.3">
      <c r="B31" s="6" t="s">
        <v>30</v>
      </c>
      <c r="C31" s="10" t="s">
        <v>6</v>
      </c>
      <c r="D31" s="10" t="e">
        <f t="shared" si="3"/>
        <v>#DIV/0!</v>
      </c>
      <c r="E31" s="10" t="e">
        <f t="shared" si="3"/>
        <v>#DIV/0!</v>
      </c>
      <c r="F31" s="10" t="e">
        <f t="shared" si="3"/>
        <v>#DIV/0!</v>
      </c>
      <c r="G31" s="10" t="e">
        <f t="shared" si="3"/>
        <v>#DIV/0!</v>
      </c>
      <c r="H31" s="10" t="e">
        <f t="shared" si="3"/>
        <v>#DIV/0!</v>
      </c>
      <c r="I31" s="11" t="e">
        <f t="shared" si="4"/>
        <v>#DIV/0!</v>
      </c>
      <c r="L31" s="9"/>
    </row>
    <row r="32" spans="1:12" ht="15" customHeight="1" thickBot="1" x14ac:dyDescent="0.3">
      <c r="B32" s="5" t="s">
        <v>3</v>
      </c>
      <c r="C32" s="7" t="s">
        <v>6</v>
      </c>
      <c r="D32" s="7" t="e">
        <f t="shared" si="3"/>
        <v>#DIV/0!</v>
      </c>
      <c r="E32" s="7" t="e">
        <f t="shared" si="3"/>
        <v>#DIV/0!</v>
      </c>
      <c r="F32" s="7" t="e">
        <f t="shared" si="3"/>
        <v>#DIV/0!</v>
      </c>
      <c r="G32" s="7" t="e">
        <f t="shared" si="3"/>
        <v>#DIV/0!</v>
      </c>
      <c r="H32" s="7" t="e">
        <f t="shared" si="3"/>
        <v>#DIV/0!</v>
      </c>
      <c r="I32" s="8" t="e">
        <f t="shared" si="4"/>
        <v>#DIV/0!</v>
      </c>
      <c r="L32" s="9"/>
    </row>
    <row r="33" spans="2:12" ht="15" customHeight="1" thickBot="1" x14ac:dyDescent="0.3">
      <c r="B33" s="6" t="s">
        <v>11</v>
      </c>
      <c r="C33" s="10" t="s">
        <v>6</v>
      </c>
      <c r="D33" s="10" t="e">
        <f t="shared" si="3"/>
        <v>#DIV/0!</v>
      </c>
      <c r="E33" s="10" t="e">
        <f t="shared" si="3"/>
        <v>#DIV/0!</v>
      </c>
      <c r="F33" s="10" t="e">
        <f t="shared" si="3"/>
        <v>#DIV/0!</v>
      </c>
      <c r="G33" s="10" t="e">
        <f t="shared" si="3"/>
        <v>#DIV/0!</v>
      </c>
      <c r="H33" s="10" t="e">
        <f t="shared" si="3"/>
        <v>#DIV/0!</v>
      </c>
      <c r="I33" s="11" t="e">
        <f t="shared" si="4"/>
        <v>#DIV/0!</v>
      </c>
      <c r="L33" s="9"/>
    </row>
    <row r="34" spans="2:12" ht="15" customHeight="1" thickBot="1" x14ac:dyDescent="0.3">
      <c r="B34" s="5" t="s">
        <v>4</v>
      </c>
      <c r="C34" s="7" t="s">
        <v>6</v>
      </c>
      <c r="D34" s="7" t="e">
        <f t="shared" si="3"/>
        <v>#DIV/0!</v>
      </c>
      <c r="E34" s="7" t="e">
        <f t="shared" si="3"/>
        <v>#DIV/0!</v>
      </c>
      <c r="F34" s="7" t="e">
        <f t="shared" si="3"/>
        <v>#DIV/0!</v>
      </c>
      <c r="G34" s="7" t="e">
        <f t="shared" si="3"/>
        <v>#DIV/0!</v>
      </c>
      <c r="H34" s="7" t="e">
        <f t="shared" si="3"/>
        <v>#DIV/0!</v>
      </c>
      <c r="I34" s="8" t="e">
        <f t="shared" si="4"/>
        <v>#DIV/0!</v>
      </c>
      <c r="L34" s="9"/>
    </row>
    <row r="35" spans="2:12" ht="15" customHeight="1" thickBot="1" x14ac:dyDescent="0.3">
      <c r="B35" s="2"/>
      <c r="C35" s="3"/>
      <c r="D35" s="3"/>
      <c r="E35" s="3"/>
      <c r="F35" s="3"/>
      <c r="G35" s="3"/>
      <c r="H35" s="3"/>
      <c r="I35" s="4"/>
      <c r="J35" s="4"/>
    </row>
    <row r="36" spans="2:12" ht="21" customHeight="1" thickBot="1" x14ac:dyDescent="0.3">
      <c r="B36" s="427" t="s">
        <v>15</v>
      </c>
      <c r="C36" s="428"/>
      <c r="D36" s="428"/>
      <c r="E36" s="428"/>
      <c r="F36" s="428"/>
      <c r="G36" s="428"/>
      <c r="H36" s="428"/>
      <c r="I36" s="429"/>
    </row>
    <row r="37" spans="2:12" s="37" customFormat="1" ht="18" thickBot="1" x14ac:dyDescent="0.3">
      <c r="B37" s="38" t="s">
        <v>13</v>
      </c>
      <c r="C37" s="40">
        <f>$C$12</f>
        <v>2015</v>
      </c>
      <c r="D37" s="40">
        <f>$D$12</f>
        <v>2016</v>
      </c>
      <c r="E37" s="40">
        <f>$E$12</f>
        <v>2017</v>
      </c>
      <c r="F37" s="40">
        <f>$F$12</f>
        <v>2018</v>
      </c>
      <c r="G37" s="40">
        <f>$G$12</f>
        <v>2019</v>
      </c>
      <c r="H37" s="40">
        <f>$H$12</f>
        <v>2020</v>
      </c>
      <c r="I37" s="152" t="s">
        <v>5</v>
      </c>
      <c r="K37" s="437" t="s">
        <v>129</v>
      </c>
      <c r="L37" s="437"/>
    </row>
    <row r="38" spans="2:12" ht="15" customHeight="1" thickBot="1" x14ac:dyDescent="0.3">
      <c r="B38" s="5" t="s">
        <v>12</v>
      </c>
      <c r="C38" s="56"/>
      <c r="D38" s="56"/>
      <c r="E38" s="56"/>
      <c r="F38" s="56"/>
      <c r="G38" s="56"/>
      <c r="H38" s="56"/>
      <c r="I38" s="152" t="s">
        <v>6</v>
      </c>
      <c r="K38" s="437"/>
      <c r="L38" s="437"/>
    </row>
    <row r="39" spans="2:12" ht="15" customHeight="1" thickBot="1" x14ac:dyDescent="0.3">
      <c r="B39" s="6" t="s">
        <v>7</v>
      </c>
      <c r="C39" s="34" t="s">
        <v>6</v>
      </c>
      <c r="D39" s="34" t="e">
        <f>(D38-C38)/C38</f>
        <v>#DIV/0!</v>
      </c>
      <c r="E39" s="34" t="e">
        <f t="shared" ref="E39" si="5">(E38-D38)/D38</f>
        <v>#DIV/0!</v>
      </c>
      <c r="F39" s="34" t="e">
        <f>(F38-E38)/E38</f>
        <v>#DIV/0!</v>
      </c>
      <c r="G39" s="34" t="e">
        <f>(G38-F38)/F38</f>
        <v>#DIV/0!</v>
      </c>
      <c r="H39" s="34" t="e">
        <f>(H38-G38)/G38</f>
        <v>#DIV/0!</v>
      </c>
      <c r="I39" s="27" t="e">
        <f>AVERAGE(D39:H39)</f>
        <v>#DIV/0!</v>
      </c>
      <c r="K39" s="437"/>
      <c r="L39" s="437"/>
    </row>
    <row r="40" spans="2:12" ht="15" customHeight="1" thickBot="1" x14ac:dyDescent="0.3"/>
    <row r="41" spans="2:12" ht="21" customHeight="1" thickBot="1" x14ac:dyDescent="0.3">
      <c r="B41" s="414" t="s">
        <v>25</v>
      </c>
      <c r="C41" s="415"/>
      <c r="D41" s="415"/>
      <c r="E41" s="415"/>
      <c r="F41" s="415"/>
      <c r="G41" s="415"/>
      <c r="H41" s="415"/>
      <c r="I41" s="415"/>
    </row>
    <row r="42" spans="2:12" s="37" customFormat="1" ht="18" thickBot="1" x14ac:dyDescent="0.3">
      <c r="B42" s="38" t="s">
        <v>8</v>
      </c>
      <c r="C42" s="152">
        <f>$C$12</f>
        <v>2015</v>
      </c>
      <c r="D42" s="152">
        <f>$D$12</f>
        <v>2016</v>
      </c>
      <c r="E42" s="152">
        <f>$E$12</f>
        <v>2017</v>
      </c>
      <c r="F42" s="152">
        <f>$F$12</f>
        <v>2018</v>
      </c>
      <c r="G42" s="152">
        <f>$G$12</f>
        <v>2019</v>
      </c>
      <c r="H42" s="152">
        <f>$H$12</f>
        <v>2020</v>
      </c>
      <c r="I42" s="38" t="s">
        <v>5</v>
      </c>
    </row>
    <row r="43" spans="2:12" ht="15" customHeight="1" thickBot="1" x14ac:dyDescent="0.3">
      <c r="B43" s="5" t="s">
        <v>10</v>
      </c>
      <c r="C43" s="13" t="e">
        <f t="shared" ref="C43:C51" si="6">C13/$C$38</f>
        <v>#DIV/0!</v>
      </c>
      <c r="D43" s="13" t="e">
        <f t="shared" ref="D43:D51" si="7">D13/$D$38</f>
        <v>#DIV/0!</v>
      </c>
      <c r="E43" s="13" t="e">
        <f t="shared" ref="E43:E51" si="8">E13/$E$38</f>
        <v>#DIV/0!</v>
      </c>
      <c r="F43" s="13" t="e">
        <f t="shared" ref="F43:F51" si="9">F13/$F$38</f>
        <v>#DIV/0!</v>
      </c>
      <c r="G43" s="13" t="e">
        <f t="shared" ref="G43:G51" si="10">G13/$G$38</f>
        <v>#DIV/0!</v>
      </c>
      <c r="H43" s="13" t="e">
        <f t="shared" ref="H43:H51" si="11">H13/$H$38</f>
        <v>#DIV/0!</v>
      </c>
      <c r="I43" s="14" t="e">
        <f>AVERAGE(C43:H43)</f>
        <v>#DIV/0!</v>
      </c>
      <c r="L43" s="9"/>
    </row>
    <row r="44" spans="2:12" ht="15" customHeight="1" thickBot="1" x14ac:dyDescent="0.3">
      <c r="B44" s="6" t="s">
        <v>0</v>
      </c>
      <c r="C44" s="15" t="e">
        <f t="shared" si="6"/>
        <v>#DIV/0!</v>
      </c>
      <c r="D44" s="15" t="e">
        <f t="shared" si="7"/>
        <v>#DIV/0!</v>
      </c>
      <c r="E44" s="15" t="e">
        <f t="shared" si="8"/>
        <v>#DIV/0!</v>
      </c>
      <c r="F44" s="15" t="e">
        <f t="shared" si="9"/>
        <v>#DIV/0!</v>
      </c>
      <c r="G44" s="15" t="e">
        <f t="shared" si="10"/>
        <v>#DIV/0!</v>
      </c>
      <c r="H44" s="15" t="e">
        <f t="shared" si="11"/>
        <v>#DIV/0!</v>
      </c>
      <c r="I44" s="16" t="e">
        <f t="shared" ref="I44:I51" si="12">AVERAGE(C44:H44)</f>
        <v>#DIV/0!</v>
      </c>
      <c r="L44" s="9"/>
    </row>
    <row r="45" spans="2:12" ht="15" customHeight="1" thickBot="1" x14ac:dyDescent="0.3">
      <c r="B45" s="5" t="s">
        <v>9</v>
      </c>
      <c r="C45" s="13" t="e">
        <f t="shared" si="6"/>
        <v>#DIV/0!</v>
      </c>
      <c r="D45" s="13" t="e">
        <f t="shared" si="7"/>
        <v>#DIV/0!</v>
      </c>
      <c r="E45" s="13" t="e">
        <f t="shared" si="8"/>
        <v>#DIV/0!</v>
      </c>
      <c r="F45" s="13" t="e">
        <f t="shared" si="9"/>
        <v>#DIV/0!</v>
      </c>
      <c r="G45" s="13" t="e">
        <f t="shared" si="10"/>
        <v>#DIV/0!</v>
      </c>
      <c r="H45" s="13" t="e">
        <f t="shared" si="11"/>
        <v>#DIV/0!</v>
      </c>
      <c r="I45" s="14" t="e">
        <f t="shared" si="12"/>
        <v>#DIV/0!</v>
      </c>
      <c r="L45" s="9"/>
    </row>
    <row r="46" spans="2:12" ht="15" customHeight="1" thickBot="1" x14ac:dyDescent="0.3">
      <c r="B46" s="6" t="s">
        <v>1</v>
      </c>
      <c r="C46" s="15" t="e">
        <f t="shared" si="6"/>
        <v>#DIV/0!</v>
      </c>
      <c r="D46" s="15" t="e">
        <f t="shared" si="7"/>
        <v>#DIV/0!</v>
      </c>
      <c r="E46" s="15" t="e">
        <f t="shared" si="8"/>
        <v>#DIV/0!</v>
      </c>
      <c r="F46" s="15" t="e">
        <f t="shared" si="9"/>
        <v>#DIV/0!</v>
      </c>
      <c r="G46" s="15" t="e">
        <f t="shared" si="10"/>
        <v>#DIV/0!</v>
      </c>
      <c r="H46" s="15" t="e">
        <f t="shared" si="11"/>
        <v>#DIV/0!</v>
      </c>
      <c r="I46" s="16" t="e">
        <f t="shared" si="12"/>
        <v>#DIV/0!</v>
      </c>
      <c r="L46" s="9"/>
    </row>
    <row r="47" spans="2:12" ht="15" customHeight="1" thickBot="1" x14ac:dyDescent="0.3">
      <c r="B47" s="5" t="s">
        <v>2</v>
      </c>
      <c r="C47" s="13" t="e">
        <f t="shared" si="6"/>
        <v>#DIV/0!</v>
      </c>
      <c r="D47" s="13" t="e">
        <f t="shared" si="7"/>
        <v>#DIV/0!</v>
      </c>
      <c r="E47" s="13" t="e">
        <f t="shared" si="8"/>
        <v>#DIV/0!</v>
      </c>
      <c r="F47" s="13" t="e">
        <f t="shared" si="9"/>
        <v>#DIV/0!</v>
      </c>
      <c r="G47" s="13" t="e">
        <f t="shared" si="10"/>
        <v>#DIV/0!</v>
      </c>
      <c r="H47" s="13" t="e">
        <f t="shared" si="11"/>
        <v>#DIV/0!</v>
      </c>
      <c r="I47" s="14" t="e">
        <f t="shared" si="12"/>
        <v>#DIV/0!</v>
      </c>
      <c r="L47" s="9"/>
    </row>
    <row r="48" spans="2:12" ht="15" customHeight="1" thickBot="1" x14ac:dyDescent="0.3">
      <c r="B48" s="6" t="s">
        <v>30</v>
      </c>
      <c r="C48" s="15" t="e">
        <f t="shared" si="6"/>
        <v>#DIV/0!</v>
      </c>
      <c r="D48" s="15" t="e">
        <f t="shared" si="7"/>
        <v>#DIV/0!</v>
      </c>
      <c r="E48" s="15" t="e">
        <f t="shared" si="8"/>
        <v>#DIV/0!</v>
      </c>
      <c r="F48" s="15" t="e">
        <f t="shared" si="9"/>
        <v>#DIV/0!</v>
      </c>
      <c r="G48" s="15" t="e">
        <f t="shared" si="10"/>
        <v>#DIV/0!</v>
      </c>
      <c r="H48" s="15" t="e">
        <f t="shared" si="11"/>
        <v>#DIV/0!</v>
      </c>
      <c r="I48" s="16" t="e">
        <f t="shared" si="12"/>
        <v>#DIV/0!</v>
      </c>
      <c r="L48" s="9"/>
    </row>
    <row r="49" spans="2:12" ht="15" customHeight="1" thickBot="1" x14ac:dyDescent="0.3">
      <c r="B49" s="5" t="s">
        <v>3</v>
      </c>
      <c r="C49" s="13" t="e">
        <f t="shared" si="6"/>
        <v>#DIV/0!</v>
      </c>
      <c r="D49" s="13" t="e">
        <f t="shared" si="7"/>
        <v>#DIV/0!</v>
      </c>
      <c r="E49" s="13" t="e">
        <f t="shared" si="8"/>
        <v>#DIV/0!</v>
      </c>
      <c r="F49" s="13" t="e">
        <f t="shared" si="9"/>
        <v>#DIV/0!</v>
      </c>
      <c r="G49" s="13" t="e">
        <f t="shared" si="10"/>
        <v>#DIV/0!</v>
      </c>
      <c r="H49" s="13" t="e">
        <f t="shared" si="11"/>
        <v>#DIV/0!</v>
      </c>
      <c r="I49" s="14" t="e">
        <f t="shared" si="12"/>
        <v>#DIV/0!</v>
      </c>
      <c r="L49" s="9"/>
    </row>
    <row r="50" spans="2:12" ht="15" customHeight="1" thickBot="1" x14ac:dyDescent="0.3">
      <c r="B50" s="6" t="s">
        <v>11</v>
      </c>
      <c r="C50" s="15" t="e">
        <f t="shared" si="6"/>
        <v>#DIV/0!</v>
      </c>
      <c r="D50" s="15" t="e">
        <f t="shared" si="7"/>
        <v>#DIV/0!</v>
      </c>
      <c r="E50" s="15" t="e">
        <f t="shared" si="8"/>
        <v>#DIV/0!</v>
      </c>
      <c r="F50" s="15" t="e">
        <f t="shared" si="9"/>
        <v>#DIV/0!</v>
      </c>
      <c r="G50" s="15" t="e">
        <f t="shared" si="10"/>
        <v>#DIV/0!</v>
      </c>
      <c r="H50" s="15" t="e">
        <f t="shared" si="11"/>
        <v>#DIV/0!</v>
      </c>
      <c r="I50" s="16" t="e">
        <f t="shared" si="12"/>
        <v>#DIV/0!</v>
      </c>
      <c r="L50" s="9"/>
    </row>
    <row r="51" spans="2:12" ht="15" customHeight="1" thickBot="1" x14ac:dyDescent="0.3">
      <c r="B51" s="5" t="s">
        <v>4</v>
      </c>
      <c r="C51" s="13" t="e">
        <f t="shared" si="6"/>
        <v>#DIV/0!</v>
      </c>
      <c r="D51" s="13" t="e">
        <f t="shared" si="7"/>
        <v>#DIV/0!</v>
      </c>
      <c r="E51" s="13" t="e">
        <f t="shared" si="8"/>
        <v>#DIV/0!</v>
      </c>
      <c r="F51" s="13" t="e">
        <f t="shared" si="9"/>
        <v>#DIV/0!</v>
      </c>
      <c r="G51" s="13" t="e">
        <f t="shared" si="10"/>
        <v>#DIV/0!</v>
      </c>
      <c r="H51" s="13" t="e">
        <f t="shared" si="11"/>
        <v>#DIV/0!</v>
      </c>
      <c r="I51" s="14" t="e">
        <f t="shared" si="12"/>
        <v>#DIV/0!</v>
      </c>
      <c r="L51" s="9"/>
    </row>
    <row r="52" spans="2:12" ht="15" customHeight="1" thickBot="1" x14ac:dyDescent="0.3">
      <c r="B52" s="2"/>
      <c r="C52" s="3"/>
      <c r="D52" s="3"/>
      <c r="E52" s="3"/>
      <c r="F52" s="3"/>
      <c r="G52" s="3"/>
      <c r="H52" s="3"/>
      <c r="I52" s="4"/>
      <c r="J52" s="4"/>
    </row>
    <row r="53" spans="2:12" ht="21" customHeight="1" thickBot="1" x14ac:dyDescent="0.3">
      <c r="B53" s="414" t="s">
        <v>28</v>
      </c>
      <c r="C53" s="415"/>
      <c r="D53" s="415"/>
      <c r="E53" s="415"/>
      <c r="F53" s="415"/>
      <c r="G53" s="415"/>
      <c r="H53" s="415"/>
      <c r="I53" s="415"/>
    </row>
    <row r="54" spans="2:12" s="37" customFormat="1" ht="18" thickBot="1" x14ac:dyDescent="0.3">
      <c r="B54" s="38" t="s">
        <v>8</v>
      </c>
      <c r="C54" s="152">
        <f>$C$12</f>
        <v>2015</v>
      </c>
      <c r="D54" s="152">
        <f>$D$12</f>
        <v>2016</v>
      </c>
      <c r="E54" s="152">
        <f>$E$12</f>
        <v>2017</v>
      </c>
      <c r="F54" s="152">
        <f>$F$12</f>
        <v>2018</v>
      </c>
      <c r="G54" s="41">
        <f>$G$12</f>
        <v>2019</v>
      </c>
      <c r="H54" s="41">
        <f>$H$12</f>
        <v>2020</v>
      </c>
      <c r="I54" s="152" t="s">
        <v>5</v>
      </c>
    </row>
    <row r="55" spans="2:12" ht="15" customHeight="1" thickBot="1" x14ac:dyDescent="0.3">
      <c r="B55" s="5" t="s">
        <v>10</v>
      </c>
      <c r="C55" s="7" t="s">
        <v>6</v>
      </c>
      <c r="D55" s="7" t="e">
        <f>(D43-C43)/C43</f>
        <v>#DIV/0!</v>
      </c>
      <c r="E55" s="7" t="e">
        <f t="shared" ref="E55:H63" si="13">(E43-D43)/D43</f>
        <v>#DIV/0!</v>
      </c>
      <c r="F55" s="7" t="e">
        <f t="shared" si="13"/>
        <v>#DIV/0!</v>
      </c>
      <c r="G55" s="17" t="e">
        <f t="shared" si="13"/>
        <v>#DIV/0!</v>
      </c>
      <c r="H55" s="17" t="e">
        <f t="shared" si="13"/>
        <v>#DIV/0!</v>
      </c>
      <c r="I55" s="8" t="e">
        <f>AVERAGE(D55:H55)</f>
        <v>#DIV/0!</v>
      </c>
      <c r="L55" s="9"/>
    </row>
    <row r="56" spans="2:12" ht="15" customHeight="1" thickBot="1" x14ac:dyDescent="0.3">
      <c r="B56" s="6" t="s">
        <v>0</v>
      </c>
      <c r="C56" s="10" t="s">
        <v>6</v>
      </c>
      <c r="D56" s="10" t="e">
        <f t="shared" ref="D56:E63" si="14">(D44-C44)/C44</f>
        <v>#DIV/0!</v>
      </c>
      <c r="E56" s="10" t="e">
        <f t="shared" si="14"/>
        <v>#DIV/0!</v>
      </c>
      <c r="F56" s="10" t="e">
        <f t="shared" si="13"/>
        <v>#DIV/0!</v>
      </c>
      <c r="G56" s="18" t="e">
        <f t="shared" si="13"/>
        <v>#DIV/0!</v>
      </c>
      <c r="H56" s="18" t="e">
        <f t="shared" si="13"/>
        <v>#DIV/0!</v>
      </c>
      <c r="I56" s="11" t="e">
        <f t="shared" ref="I56:I63" si="15">AVERAGE(D56:H56)</f>
        <v>#DIV/0!</v>
      </c>
      <c r="L56" s="9"/>
    </row>
    <row r="57" spans="2:12" ht="15" customHeight="1" thickBot="1" x14ac:dyDescent="0.3">
      <c r="B57" s="5" t="s">
        <v>9</v>
      </c>
      <c r="C57" s="7" t="s">
        <v>6</v>
      </c>
      <c r="D57" s="7" t="e">
        <f t="shared" si="14"/>
        <v>#DIV/0!</v>
      </c>
      <c r="E57" s="7" t="e">
        <f t="shared" si="14"/>
        <v>#DIV/0!</v>
      </c>
      <c r="F57" s="7" t="e">
        <f t="shared" si="13"/>
        <v>#DIV/0!</v>
      </c>
      <c r="G57" s="17" t="e">
        <f t="shared" si="13"/>
        <v>#DIV/0!</v>
      </c>
      <c r="H57" s="17" t="e">
        <f t="shared" si="13"/>
        <v>#DIV/0!</v>
      </c>
      <c r="I57" s="8" t="e">
        <f t="shared" si="15"/>
        <v>#DIV/0!</v>
      </c>
      <c r="L57" s="9"/>
    </row>
    <row r="58" spans="2:12" ht="15" customHeight="1" thickBot="1" x14ac:dyDescent="0.3">
      <c r="B58" s="6" t="s">
        <v>1</v>
      </c>
      <c r="C58" s="10" t="s">
        <v>6</v>
      </c>
      <c r="D58" s="10" t="e">
        <f t="shared" si="14"/>
        <v>#DIV/0!</v>
      </c>
      <c r="E58" s="10" t="e">
        <f t="shared" si="14"/>
        <v>#DIV/0!</v>
      </c>
      <c r="F58" s="10" t="e">
        <f t="shared" si="13"/>
        <v>#DIV/0!</v>
      </c>
      <c r="G58" s="18" t="e">
        <f t="shared" si="13"/>
        <v>#DIV/0!</v>
      </c>
      <c r="H58" s="18" t="e">
        <f t="shared" si="13"/>
        <v>#DIV/0!</v>
      </c>
      <c r="I58" s="11" t="e">
        <f t="shared" si="15"/>
        <v>#DIV/0!</v>
      </c>
      <c r="L58" s="9"/>
    </row>
    <row r="59" spans="2:12" ht="15" customHeight="1" thickBot="1" x14ac:dyDescent="0.3">
      <c r="B59" s="5" t="s">
        <v>2</v>
      </c>
      <c r="C59" s="7" t="s">
        <v>6</v>
      </c>
      <c r="D59" s="7" t="e">
        <f t="shared" si="14"/>
        <v>#DIV/0!</v>
      </c>
      <c r="E59" s="7" t="e">
        <f t="shared" si="14"/>
        <v>#DIV/0!</v>
      </c>
      <c r="F59" s="7" t="e">
        <f t="shared" si="13"/>
        <v>#DIV/0!</v>
      </c>
      <c r="G59" s="17" t="e">
        <f t="shared" si="13"/>
        <v>#DIV/0!</v>
      </c>
      <c r="H59" s="17" t="e">
        <f t="shared" si="13"/>
        <v>#DIV/0!</v>
      </c>
      <c r="I59" s="8" t="e">
        <f t="shared" si="15"/>
        <v>#DIV/0!</v>
      </c>
      <c r="L59" s="9"/>
    </row>
    <row r="60" spans="2:12" ht="15" customHeight="1" thickBot="1" x14ac:dyDescent="0.3">
      <c r="B60" s="6" t="s">
        <v>30</v>
      </c>
      <c r="C60" s="10" t="s">
        <v>6</v>
      </c>
      <c r="D60" s="10" t="e">
        <f t="shared" si="14"/>
        <v>#DIV/0!</v>
      </c>
      <c r="E60" s="10" t="e">
        <f t="shared" si="14"/>
        <v>#DIV/0!</v>
      </c>
      <c r="F60" s="10" t="e">
        <f t="shared" si="13"/>
        <v>#DIV/0!</v>
      </c>
      <c r="G60" s="18" t="e">
        <f t="shared" si="13"/>
        <v>#DIV/0!</v>
      </c>
      <c r="H60" s="18" t="e">
        <f t="shared" si="13"/>
        <v>#DIV/0!</v>
      </c>
      <c r="I60" s="11" t="e">
        <f t="shared" si="15"/>
        <v>#DIV/0!</v>
      </c>
      <c r="L60" s="9"/>
    </row>
    <row r="61" spans="2:12" ht="15" customHeight="1" thickBot="1" x14ac:dyDescent="0.3">
      <c r="B61" s="5" t="s">
        <v>3</v>
      </c>
      <c r="C61" s="7" t="s">
        <v>6</v>
      </c>
      <c r="D61" s="7" t="e">
        <f t="shared" si="14"/>
        <v>#DIV/0!</v>
      </c>
      <c r="E61" s="7" t="e">
        <f t="shared" si="14"/>
        <v>#DIV/0!</v>
      </c>
      <c r="F61" s="7" t="e">
        <f t="shared" si="13"/>
        <v>#DIV/0!</v>
      </c>
      <c r="G61" s="17" t="e">
        <f t="shared" si="13"/>
        <v>#DIV/0!</v>
      </c>
      <c r="H61" s="17" t="e">
        <f t="shared" si="13"/>
        <v>#DIV/0!</v>
      </c>
      <c r="I61" s="8" t="e">
        <f t="shared" si="15"/>
        <v>#DIV/0!</v>
      </c>
      <c r="L61" s="9"/>
    </row>
    <row r="62" spans="2:12" ht="15" customHeight="1" thickBot="1" x14ac:dyDescent="0.3">
      <c r="B62" s="6" t="s">
        <v>11</v>
      </c>
      <c r="C62" s="10" t="s">
        <v>6</v>
      </c>
      <c r="D62" s="10" t="e">
        <f t="shared" si="14"/>
        <v>#DIV/0!</v>
      </c>
      <c r="E62" s="10" t="e">
        <f t="shared" si="14"/>
        <v>#DIV/0!</v>
      </c>
      <c r="F62" s="10" t="e">
        <f t="shared" si="13"/>
        <v>#DIV/0!</v>
      </c>
      <c r="G62" s="18" t="e">
        <f t="shared" si="13"/>
        <v>#DIV/0!</v>
      </c>
      <c r="H62" s="18" t="e">
        <f t="shared" si="13"/>
        <v>#DIV/0!</v>
      </c>
      <c r="I62" s="11" t="e">
        <f t="shared" si="15"/>
        <v>#DIV/0!</v>
      </c>
      <c r="L62" s="9"/>
    </row>
    <row r="63" spans="2:12" ht="15" customHeight="1" thickBot="1" x14ac:dyDescent="0.3">
      <c r="B63" s="5" t="s">
        <v>4</v>
      </c>
      <c r="C63" s="7" t="s">
        <v>6</v>
      </c>
      <c r="D63" s="7" t="e">
        <f t="shared" si="14"/>
        <v>#DIV/0!</v>
      </c>
      <c r="E63" s="7" t="e">
        <f t="shared" si="14"/>
        <v>#DIV/0!</v>
      </c>
      <c r="F63" s="7" t="e">
        <f t="shared" si="13"/>
        <v>#DIV/0!</v>
      </c>
      <c r="G63" s="17" t="e">
        <f t="shared" si="13"/>
        <v>#DIV/0!</v>
      </c>
      <c r="H63" s="17" t="e">
        <f t="shared" si="13"/>
        <v>#DIV/0!</v>
      </c>
      <c r="I63" s="8" t="e">
        <f t="shared" si="15"/>
        <v>#DIV/0!</v>
      </c>
      <c r="L63" s="9"/>
    </row>
    <row r="64" spans="2:12" ht="15" customHeight="1" x14ac:dyDescent="0.25"/>
    <row r="65" spans="2:12" ht="21" customHeight="1" x14ac:dyDescent="0.25">
      <c r="B65" s="416" t="s">
        <v>75</v>
      </c>
      <c r="C65" s="417"/>
      <c r="D65" s="417"/>
      <c r="E65" s="417"/>
      <c r="F65" s="417"/>
      <c r="G65" s="417"/>
      <c r="H65" s="417"/>
      <c r="I65" s="417"/>
      <c r="J65" s="417"/>
      <c r="K65" s="417"/>
      <c r="L65" s="417"/>
    </row>
    <row r="66" spans="2:12" s="37" customFormat="1" ht="18" thickBot="1" x14ac:dyDescent="0.3">
      <c r="B66" s="38" t="s">
        <v>17</v>
      </c>
      <c r="C66" s="152" t="s">
        <v>27</v>
      </c>
      <c r="D66" s="152" t="s">
        <v>18</v>
      </c>
      <c r="E66" s="38" t="s">
        <v>14</v>
      </c>
      <c r="F66" s="418" t="s">
        <v>23</v>
      </c>
      <c r="G66" s="419"/>
      <c r="H66" s="419"/>
      <c r="I66" s="419"/>
      <c r="J66" s="419"/>
      <c r="K66" s="419"/>
      <c r="L66" s="420"/>
    </row>
    <row r="67" spans="2:12" ht="15" customHeight="1" thickBot="1" x14ac:dyDescent="0.3">
      <c r="B67" s="5" t="s">
        <v>10</v>
      </c>
      <c r="C67" s="7" t="e">
        <f t="shared" ref="C67:C75" si="16">I26</f>
        <v>#DIV/0!</v>
      </c>
      <c r="D67" s="7" t="e">
        <f t="shared" ref="D67:D75" si="17">I55</f>
        <v>#DIV/0!</v>
      </c>
      <c r="E67" s="57"/>
      <c r="F67" s="411"/>
      <c r="G67" s="412"/>
      <c r="H67" s="412"/>
      <c r="I67" s="412"/>
      <c r="J67" s="412"/>
      <c r="K67" s="412"/>
      <c r="L67" s="413"/>
    </row>
    <row r="68" spans="2:12" ht="15" customHeight="1" thickBot="1" x14ac:dyDescent="0.3">
      <c r="B68" s="6" t="s">
        <v>0</v>
      </c>
      <c r="C68" s="10" t="e">
        <f t="shared" si="16"/>
        <v>#DIV/0!</v>
      </c>
      <c r="D68" s="10" t="e">
        <f t="shared" si="17"/>
        <v>#DIV/0!</v>
      </c>
      <c r="E68" s="57"/>
      <c r="F68" s="411"/>
      <c r="G68" s="412"/>
      <c r="H68" s="412"/>
      <c r="I68" s="412"/>
      <c r="J68" s="412"/>
      <c r="K68" s="412"/>
      <c r="L68" s="413"/>
    </row>
    <row r="69" spans="2:12" ht="15" customHeight="1" thickBot="1" x14ac:dyDescent="0.3">
      <c r="B69" s="5" t="s">
        <v>9</v>
      </c>
      <c r="C69" s="7" t="e">
        <f t="shared" si="16"/>
        <v>#DIV/0!</v>
      </c>
      <c r="D69" s="7" t="e">
        <f t="shared" si="17"/>
        <v>#DIV/0!</v>
      </c>
      <c r="E69" s="57"/>
      <c r="F69" s="411"/>
      <c r="G69" s="412"/>
      <c r="H69" s="412"/>
      <c r="I69" s="412"/>
      <c r="J69" s="412"/>
      <c r="K69" s="412"/>
      <c r="L69" s="413"/>
    </row>
    <row r="70" spans="2:12" ht="15" customHeight="1" thickBot="1" x14ac:dyDescent="0.3">
      <c r="B70" s="6" t="s">
        <v>1</v>
      </c>
      <c r="C70" s="10" t="e">
        <f t="shared" si="16"/>
        <v>#DIV/0!</v>
      </c>
      <c r="D70" s="10" t="e">
        <f t="shared" si="17"/>
        <v>#DIV/0!</v>
      </c>
      <c r="E70" s="57"/>
      <c r="F70" s="411"/>
      <c r="G70" s="412"/>
      <c r="H70" s="412"/>
      <c r="I70" s="412"/>
      <c r="J70" s="412"/>
      <c r="K70" s="412"/>
      <c r="L70" s="413"/>
    </row>
    <row r="71" spans="2:12" ht="15" customHeight="1" thickBot="1" x14ac:dyDescent="0.3">
      <c r="B71" s="5" t="s">
        <v>2</v>
      </c>
      <c r="C71" s="7" t="e">
        <f t="shared" si="16"/>
        <v>#DIV/0!</v>
      </c>
      <c r="D71" s="7" t="e">
        <f t="shared" si="17"/>
        <v>#DIV/0!</v>
      </c>
      <c r="E71" s="57"/>
      <c r="F71" s="411"/>
      <c r="G71" s="412"/>
      <c r="H71" s="412"/>
      <c r="I71" s="412"/>
      <c r="J71" s="412"/>
      <c r="K71" s="412"/>
      <c r="L71" s="413"/>
    </row>
    <row r="72" spans="2:12" ht="15" customHeight="1" thickBot="1" x14ac:dyDescent="0.3">
      <c r="B72" s="6" t="s">
        <v>30</v>
      </c>
      <c r="C72" s="10" t="e">
        <f t="shared" si="16"/>
        <v>#DIV/0!</v>
      </c>
      <c r="D72" s="10" t="e">
        <f t="shared" si="17"/>
        <v>#DIV/0!</v>
      </c>
      <c r="E72" s="57"/>
      <c r="F72" s="411"/>
      <c r="G72" s="412"/>
      <c r="H72" s="412"/>
      <c r="I72" s="412"/>
      <c r="J72" s="412"/>
      <c r="K72" s="412"/>
      <c r="L72" s="413"/>
    </row>
    <row r="73" spans="2:12" ht="15" customHeight="1" thickBot="1" x14ac:dyDescent="0.3">
      <c r="B73" s="5" t="s">
        <v>3</v>
      </c>
      <c r="C73" s="7" t="e">
        <f t="shared" si="16"/>
        <v>#DIV/0!</v>
      </c>
      <c r="D73" s="7" t="e">
        <f t="shared" si="17"/>
        <v>#DIV/0!</v>
      </c>
      <c r="E73" s="57"/>
      <c r="F73" s="411"/>
      <c r="G73" s="412"/>
      <c r="H73" s="412"/>
      <c r="I73" s="412"/>
      <c r="J73" s="412"/>
      <c r="K73" s="412"/>
      <c r="L73" s="413"/>
    </row>
    <row r="74" spans="2:12" ht="15" customHeight="1" thickBot="1" x14ac:dyDescent="0.3">
      <c r="B74" s="6" t="s">
        <v>11</v>
      </c>
      <c r="C74" s="10" t="e">
        <f t="shared" si="16"/>
        <v>#DIV/0!</v>
      </c>
      <c r="D74" s="10" t="e">
        <f t="shared" si="17"/>
        <v>#DIV/0!</v>
      </c>
      <c r="E74" s="57"/>
      <c r="F74" s="411"/>
      <c r="G74" s="412"/>
      <c r="H74" s="412"/>
      <c r="I74" s="412"/>
      <c r="J74" s="412"/>
      <c r="K74" s="412"/>
      <c r="L74" s="413"/>
    </row>
    <row r="75" spans="2:12" ht="15" customHeight="1" thickBot="1" x14ac:dyDescent="0.3">
      <c r="B75" s="5" t="s">
        <v>4</v>
      </c>
      <c r="C75" s="7" t="e">
        <f t="shared" si="16"/>
        <v>#DIV/0!</v>
      </c>
      <c r="D75" s="7" t="e">
        <f t="shared" si="17"/>
        <v>#DIV/0!</v>
      </c>
      <c r="E75" s="57"/>
      <c r="F75" s="411"/>
      <c r="G75" s="412"/>
      <c r="H75" s="412"/>
      <c r="I75" s="412"/>
      <c r="J75" s="412"/>
      <c r="K75" s="412"/>
      <c r="L75" s="413"/>
    </row>
    <row r="76" spans="2:12" ht="15" customHeight="1" thickBot="1" x14ac:dyDescent="0.3"/>
    <row r="77" spans="2:12" ht="21" customHeight="1" thickBot="1" x14ac:dyDescent="0.3">
      <c r="B77" s="434" t="s">
        <v>21</v>
      </c>
      <c r="C77" s="435"/>
      <c r="D77" s="435"/>
      <c r="E77" s="436"/>
      <c r="I77" s="25"/>
      <c r="J77" s="25"/>
      <c r="K77" s="25"/>
    </row>
    <row r="78" spans="2:12" s="37" customFormat="1" ht="18" thickBot="1" x14ac:dyDescent="0.3">
      <c r="B78" s="38" t="s">
        <v>8</v>
      </c>
      <c r="C78" s="152" t="s">
        <v>5</v>
      </c>
      <c r="D78" s="152">
        <f>H12+1</f>
        <v>2021</v>
      </c>
      <c r="E78" s="152">
        <f>D78+10</f>
        <v>2031</v>
      </c>
      <c r="F78" s="42"/>
      <c r="H78" s="25"/>
      <c r="I78" s="25"/>
      <c r="J78" s="25"/>
      <c r="K78" s="25"/>
    </row>
    <row r="79" spans="2:12" ht="15" customHeight="1" thickBot="1" x14ac:dyDescent="0.3">
      <c r="B79" s="5" t="s">
        <v>10</v>
      </c>
      <c r="C79" s="12" t="e">
        <f>I13</f>
        <v>#DIV/0!</v>
      </c>
      <c r="D79" s="12" t="e">
        <f t="shared" ref="D79:D87" si="18">C79*(1+$E67)</f>
        <v>#DIV/0!</v>
      </c>
      <c r="E79" s="19" t="e">
        <f t="shared" ref="E79:E87" si="19">D79*(1+$E67)^10</f>
        <v>#DIV/0!</v>
      </c>
      <c r="G79" s="433" t="s">
        <v>68</v>
      </c>
      <c r="H79" s="433"/>
      <c r="I79" s="433"/>
      <c r="J79" s="433"/>
      <c r="K79" s="433"/>
    </row>
    <row r="80" spans="2:12" ht="15" customHeight="1" thickBot="1" x14ac:dyDescent="0.3">
      <c r="B80" s="6" t="s">
        <v>0</v>
      </c>
      <c r="C80" s="20" t="e">
        <f t="shared" ref="C80:C87" si="20">I14</f>
        <v>#DIV/0!</v>
      </c>
      <c r="D80" s="20" t="e">
        <f t="shared" si="18"/>
        <v>#DIV/0!</v>
      </c>
      <c r="E80" s="21" t="e">
        <f t="shared" si="19"/>
        <v>#DIV/0!</v>
      </c>
      <c r="G80" s="433"/>
      <c r="H80" s="433"/>
      <c r="I80" s="433"/>
      <c r="J80" s="433"/>
      <c r="K80" s="433"/>
    </row>
    <row r="81" spans="2:11" ht="15" customHeight="1" thickBot="1" x14ac:dyDescent="0.3">
      <c r="B81" s="5" t="s">
        <v>9</v>
      </c>
      <c r="C81" s="12" t="e">
        <f t="shared" si="20"/>
        <v>#DIV/0!</v>
      </c>
      <c r="D81" s="12" t="e">
        <f t="shared" si="18"/>
        <v>#DIV/0!</v>
      </c>
      <c r="E81" s="19" t="e">
        <f t="shared" si="19"/>
        <v>#DIV/0!</v>
      </c>
      <c r="G81" s="433"/>
      <c r="H81" s="433"/>
      <c r="I81" s="433"/>
      <c r="J81" s="433"/>
      <c r="K81" s="433"/>
    </row>
    <row r="82" spans="2:11" ht="15" customHeight="1" thickBot="1" x14ac:dyDescent="0.3">
      <c r="B82" s="6" t="s">
        <v>1</v>
      </c>
      <c r="C82" s="20" t="e">
        <f t="shared" si="20"/>
        <v>#DIV/0!</v>
      </c>
      <c r="D82" s="22" t="e">
        <f t="shared" si="18"/>
        <v>#DIV/0!</v>
      </c>
      <c r="E82" s="21" t="e">
        <f t="shared" si="19"/>
        <v>#DIV/0!</v>
      </c>
      <c r="G82" s="485" t="s">
        <v>67</v>
      </c>
      <c r="H82" s="485"/>
      <c r="I82" s="485"/>
      <c r="J82" s="485"/>
      <c r="K82" s="485"/>
    </row>
    <row r="83" spans="2:11" ht="15" customHeight="1" thickBot="1" x14ac:dyDescent="0.3">
      <c r="B83" s="5" t="s">
        <v>2</v>
      </c>
      <c r="C83" s="12" t="e">
        <f t="shared" si="20"/>
        <v>#DIV/0!</v>
      </c>
      <c r="D83" s="12" t="e">
        <f t="shared" si="18"/>
        <v>#DIV/0!</v>
      </c>
      <c r="E83" s="19" t="e">
        <f t="shared" si="19"/>
        <v>#DIV/0!</v>
      </c>
      <c r="G83" s="485"/>
      <c r="H83" s="485"/>
      <c r="I83" s="485"/>
      <c r="J83" s="485"/>
      <c r="K83" s="485"/>
    </row>
    <row r="84" spans="2:11" ht="15" customHeight="1" thickBot="1" x14ac:dyDescent="0.3">
      <c r="B84" s="6" t="s">
        <v>30</v>
      </c>
      <c r="C84" s="20" t="e">
        <f t="shared" si="20"/>
        <v>#DIV/0!</v>
      </c>
      <c r="D84" s="20" t="e">
        <f t="shared" si="18"/>
        <v>#DIV/0!</v>
      </c>
      <c r="E84" s="21" t="e">
        <f t="shared" si="19"/>
        <v>#DIV/0!</v>
      </c>
      <c r="G84" s="485"/>
      <c r="H84" s="485"/>
      <c r="I84" s="485"/>
      <c r="J84" s="485"/>
      <c r="K84" s="485"/>
    </row>
    <row r="85" spans="2:11" ht="15" customHeight="1" thickBot="1" x14ac:dyDescent="0.3">
      <c r="B85" s="5" t="s">
        <v>3</v>
      </c>
      <c r="C85" s="12" t="e">
        <f t="shared" si="20"/>
        <v>#DIV/0!</v>
      </c>
      <c r="D85" s="12" t="e">
        <f t="shared" si="18"/>
        <v>#DIV/0!</v>
      </c>
      <c r="E85" s="19" t="e">
        <f t="shared" si="19"/>
        <v>#DIV/0!</v>
      </c>
      <c r="G85" s="485"/>
      <c r="H85" s="485"/>
      <c r="I85" s="485"/>
      <c r="J85" s="485"/>
      <c r="K85" s="485"/>
    </row>
    <row r="86" spans="2:11" ht="15" customHeight="1" thickBot="1" x14ac:dyDescent="0.3">
      <c r="B86" s="6" t="s">
        <v>11</v>
      </c>
      <c r="C86" s="20" t="e">
        <f t="shared" si="20"/>
        <v>#DIV/0!</v>
      </c>
      <c r="D86" s="20" t="e">
        <f t="shared" si="18"/>
        <v>#DIV/0!</v>
      </c>
      <c r="E86" s="21" t="e">
        <f t="shared" si="19"/>
        <v>#DIV/0!</v>
      </c>
      <c r="H86" s="52"/>
      <c r="I86" s="52"/>
      <c r="J86" s="52"/>
      <c r="K86" s="52"/>
    </row>
    <row r="87" spans="2:11" ht="15" customHeight="1" thickBot="1" x14ac:dyDescent="0.3">
      <c r="B87" s="5" t="s">
        <v>4</v>
      </c>
      <c r="C87" s="12" t="e">
        <f t="shared" si="20"/>
        <v>#DIV/0!</v>
      </c>
      <c r="D87" s="12" t="e">
        <f t="shared" si="18"/>
        <v>#DIV/0!</v>
      </c>
      <c r="E87" s="19" t="e">
        <f t="shared" si="19"/>
        <v>#DIV/0!</v>
      </c>
      <c r="H87" s="52"/>
      <c r="I87" s="52"/>
      <c r="J87" s="52"/>
      <c r="K87" s="52"/>
    </row>
    <row r="88" spans="2:11" ht="15" customHeight="1" thickBot="1" x14ac:dyDescent="0.3">
      <c r="H88" s="52"/>
      <c r="I88" s="52"/>
      <c r="J88" s="52"/>
      <c r="K88" s="52"/>
    </row>
    <row r="89" spans="2:11" ht="21" customHeight="1" thickBot="1" x14ac:dyDescent="0.3">
      <c r="B89" s="427" t="s">
        <v>20</v>
      </c>
      <c r="C89" s="429"/>
      <c r="G89" s="452" t="s">
        <v>37</v>
      </c>
      <c r="H89" s="453"/>
      <c r="I89" s="453"/>
      <c r="J89" s="453"/>
      <c r="K89" s="453"/>
    </row>
    <row r="90" spans="2:11" s="37" customFormat="1" ht="18" thickBot="1" x14ac:dyDescent="0.3">
      <c r="B90" s="38" t="s">
        <v>17</v>
      </c>
      <c r="C90" s="152" t="s">
        <v>19</v>
      </c>
      <c r="E90" s="28" t="s">
        <v>29</v>
      </c>
      <c r="G90" s="473" t="s">
        <v>31</v>
      </c>
      <c r="H90" s="474"/>
      <c r="I90" s="475"/>
      <c r="J90" s="40">
        <f>D78</f>
        <v>2021</v>
      </c>
      <c r="K90" s="40">
        <f>E78</f>
        <v>2031</v>
      </c>
    </row>
    <row r="91" spans="2:11" ht="15" customHeight="1" thickBot="1" x14ac:dyDescent="0.3">
      <c r="B91" s="5" t="s">
        <v>10</v>
      </c>
      <c r="C91" s="23">
        <v>16.920000000000002</v>
      </c>
      <c r="E91" s="29">
        <v>1940</v>
      </c>
      <c r="G91" s="469" t="s">
        <v>10</v>
      </c>
      <c r="H91" s="470"/>
      <c r="I91" s="471"/>
      <c r="J91" s="23" t="e">
        <f t="shared" ref="J91:J99" si="21">D79*C91/$E$91</f>
        <v>#DIV/0!</v>
      </c>
      <c r="K91" s="23" t="e">
        <f t="shared" ref="K91:K99" si="22">E79*C91/$E$91</f>
        <v>#DIV/0!</v>
      </c>
    </row>
    <row r="92" spans="2:11" ht="15" customHeight="1" thickBot="1" x14ac:dyDescent="0.3">
      <c r="B92" s="6" t="s">
        <v>0</v>
      </c>
      <c r="C92" s="24">
        <v>10.18</v>
      </c>
      <c r="G92" s="441" t="s">
        <v>0</v>
      </c>
      <c r="H92" s="442"/>
      <c r="I92" s="443"/>
      <c r="J92" s="120" t="e">
        <f t="shared" si="21"/>
        <v>#DIV/0!</v>
      </c>
      <c r="K92" s="120" t="e">
        <f t="shared" si="22"/>
        <v>#DIV/0!</v>
      </c>
    </row>
    <row r="93" spans="2:11" ht="15" customHeight="1" thickBot="1" x14ac:dyDescent="0.3">
      <c r="B93" s="5" t="s">
        <v>9</v>
      </c>
      <c r="C93" s="23">
        <v>7.33</v>
      </c>
      <c r="G93" s="469" t="s">
        <v>9</v>
      </c>
      <c r="H93" s="470"/>
      <c r="I93" s="471"/>
      <c r="J93" s="23" t="e">
        <f t="shared" si="21"/>
        <v>#DIV/0!</v>
      </c>
      <c r="K93" s="23" t="e">
        <f t="shared" si="22"/>
        <v>#DIV/0!</v>
      </c>
    </row>
    <row r="94" spans="2:11" ht="15" customHeight="1" thickBot="1" x14ac:dyDescent="0.3">
      <c r="B94" s="6" t="s">
        <v>1</v>
      </c>
      <c r="C94" s="24">
        <v>2</v>
      </c>
      <c r="G94" s="441" t="s">
        <v>1</v>
      </c>
      <c r="H94" s="442"/>
      <c r="I94" s="443"/>
      <c r="J94" s="120" t="e">
        <f t="shared" si="21"/>
        <v>#DIV/0!</v>
      </c>
      <c r="K94" s="120" t="e">
        <f t="shared" si="22"/>
        <v>#DIV/0!</v>
      </c>
    </row>
    <row r="95" spans="2:11" ht="15" customHeight="1" thickBot="1" x14ac:dyDescent="0.3">
      <c r="B95" s="5" t="s">
        <v>2</v>
      </c>
      <c r="C95" s="23">
        <v>5.43</v>
      </c>
      <c r="G95" s="469" t="s">
        <v>2</v>
      </c>
      <c r="H95" s="470"/>
      <c r="I95" s="471"/>
      <c r="J95" s="23" t="e">
        <f t="shared" si="21"/>
        <v>#DIV/0!</v>
      </c>
      <c r="K95" s="23" t="e">
        <f t="shared" si="22"/>
        <v>#DIV/0!</v>
      </c>
    </row>
    <row r="96" spans="2:11" ht="15" customHeight="1" thickBot="1" x14ac:dyDescent="0.3">
      <c r="B96" s="6" t="s">
        <v>30</v>
      </c>
      <c r="C96" s="24">
        <v>1.62</v>
      </c>
      <c r="G96" s="441" t="s">
        <v>30</v>
      </c>
      <c r="H96" s="442"/>
      <c r="I96" s="443"/>
      <c r="J96" s="120" t="e">
        <f t="shared" si="21"/>
        <v>#DIV/0!</v>
      </c>
      <c r="K96" s="120" t="e">
        <f t="shared" si="22"/>
        <v>#DIV/0!</v>
      </c>
    </row>
    <row r="97" spans="2:14" ht="15" customHeight="1" thickBot="1" x14ac:dyDescent="0.3">
      <c r="B97" s="5" t="s">
        <v>3</v>
      </c>
      <c r="C97" s="23">
        <v>8.89</v>
      </c>
      <c r="G97" s="469" t="s">
        <v>3</v>
      </c>
      <c r="H97" s="470"/>
      <c r="I97" s="471"/>
      <c r="J97" s="23" t="e">
        <f t="shared" si="21"/>
        <v>#DIV/0!</v>
      </c>
      <c r="K97" s="23" t="e">
        <f t="shared" si="22"/>
        <v>#DIV/0!</v>
      </c>
    </row>
    <row r="98" spans="2:14" ht="15" customHeight="1" thickBot="1" x14ac:dyDescent="0.3">
      <c r="B98" s="6" t="s">
        <v>11</v>
      </c>
      <c r="C98" s="24">
        <v>8.93</v>
      </c>
      <c r="G98" s="441" t="s">
        <v>11</v>
      </c>
      <c r="H98" s="442"/>
      <c r="I98" s="443"/>
      <c r="J98" s="120" t="e">
        <f t="shared" si="21"/>
        <v>#DIV/0!</v>
      </c>
      <c r="K98" s="120" t="e">
        <f t="shared" si="22"/>
        <v>#DIV/0!</v>
      </c>
    </row>
    <row r="99" spans="2:14" ht="15" customHeight="1" thickBot="1" x14ac:dyDescent="0.3">
      <c r="B99" s="5" t="s">
        <v>4</v>
      </c>
      <c r="C99" s="23">
        <v>5.03</v>
      </c>
      <c r="G99" s="469" t="s">
        <v>4</v>
      </c>
      <c r="H99" s="470"/>
      <c r="I99" s="471"/>
      <c r="J99" s="23" t="e">
        <f t="shared" si="21"/>
        <v>#DIV/0!</v>
      </c>
      <c r="K99" s="23" t="e">
        <f t="shared" si="22"/>
        <v>#DIV/0!</v>
      </c>
    </row>
    <row r="100" spans="2:14" ht="15" customHeight="1" thickBot="1" x14ac:dyDescent="0.3">
      <c r="B100" s="6" t="s">
        <v>122</v>
      </c>
      <c r="C100" s="24">
        <v>22</v>
      </c>
      <c r="G100" s="441" t="s">
        <v>122</v>
      </c>
      <c r="H100" s="442"/>
      <c r="I100" s="443"/>
      <c r="J100" s="120" t="e">
        <f>K100</f>
        <v>#DIV/0!</v>
      </c>
      <c r="K100" s="120" t="e">
        <f>H22*C100/$E$91</f>
        <v>#DIV/0!</v>
      </c>
    </row>
    <row r="101" spans="2:14" ht="15" customHeight="1" thickBot="1" x14ac:dyDescent="0.3">
      <c r="G101" s="476" t="s">
        <v>38</v>
      </c>
      <c r="H101" s="477"/>
      <c r="I101" s="478"/>
      <c r="J101" s="45">
        <v>1</v>
      </c>
      <c r="K101" s="45">
        <v>1</v>
      </c>
    </row>
    <row r="102" spans="2:14" ht="21.75" thickBot="1" x14ac:dyDescent="0.3">
      <c r="G102" s="479" t="s">
        <v>16</v>
      </c>
      <c r="H102" s="480"/>
      <c r="I102" s="481"/>
      <c r="J102" s="50">
        <f>IFERROR(ROUND(SUM(J91:J101),0),0)</f>
        <v>0</v>
      </c>
      <c r="K102" s="121">
        <f>IFERROR(ROUND(SUM(K91:K101),0),0)</f>
        <v>0</v>
      </c>
      <c r="M102" s="146"/>
      <c r="N102" s="145"/>
    </row>
    <row r="103" spans="2:14" ht="21" x14ac:dyDescent="0.25">
      <c r="G103" s="136"/>
      <c r="H103" s="136"/>
      <c r="I103" s="136"/>
      <c r="J103" s="137"/>
      <c r="K103" s="139"/>
    </row>
    <row r="104" spans="2:14" ht="20.100000000000001" customHeight="1" x14ac:dyDescent="0.25"/>
    <row r="105" spans="2:14" ht="24.95" customHeight="1" x14ac:dyDescent="0.25">
      <c r="B105" s="451" t="s">
        <v>137</v>
      </c>
      <c r="C105" s="451"/>
      <c r="D105" s="451"/>
      <c r="E105" s="451"/>
      <c r="F105" s="451"/>
      <c r="G105" s="451"/>
      <c r="H105" s="451"/>
      <c r="I105" s="451"/>
      <c r="J105" s="451"/>
      <c r="K105" s="451"/>
      <c r="L105" s="30"/>
      <c r="M105" s="30"/>
    </row>
    <row r="106" spans="2:14" ht="9" customHeight="1" x14ac:dyDescent="0.25"/>
    <row r="107" spans="2:14" ht="21" customHeight="1" thickBot="1" x14ac:dyDescent="0.3">
      <c r="B107" s="452" t="s">
        <v>140</v>
      </c>
      <c r="C107" s="453"/>
      <c r="D107" s="453"/>
      <c r="G107" s="409" t="s">
        <v>43</v>
      </c>
      <c r="H107" s="410"/>
      <c r="I107" s="410"/>
      <c r="J107" s="410"/>
      <c r="K107" s="410"/>
    </row>
    <row r="108" spans="2:14" ht="21" customHeight="1" thickBot="1" x14ac:dyDescent="0.3">
      <c r="B108" s="46" t="s">
        <v>42</v>
      </c>
      <c r="C108" s="47" t="s">
        <v>41</v>
      </c>
      <c r="D108" s="122">
        <f>ROUND(K102*13%,0)</f>
        <v>0</v>
      </c>
      <c r="G108" s="482" t="s">
        <v>44</v>
      </c>
      <c r="H108" s="483"/>
      <c r="I108" s="484"/>
      <c r="J108" s="47" t="s">
        <v>41</v>
      </c>
      <c r="K108" s="122">
        <f>IF($K$102&gt;45,4,IF($K$102&gt;30,3,IF($K$102&gt;0,2,0)))</f>
        <v>0</v>
      </c>
    </row>
    <row r="109" spans="2:14" ht="9" customHeight="1" thickBot="1" x14ac:dyDescent="0.3"/>
    <row r="110" spans="2:14" ht="15" customHeight="1" thickBot="1" x14ac:dyDescent="0.3">
      <c r="G110" s="444" t="s">
        <v>48</v>
      </c>
      <c r="H110" s="445"/>
      <c r="I110" s="135" t="s">
        <v>50</v>
      </c>
    </row>
    <row r="111" spans="2:14" x14ac:dyDescent="0.25">
      <c r="G111" s="446" t="s">
        <v>45</v>
      </c>
      <c r="H111" s="446"/>
      <c r="I111" s="153">
        <v>2</v>
      </c>
    </row>
    <row r="112" spans="2:14" x14ac:dyDescent="0.25">
      <c r="G112" s="447" t="s">
        <v>46</v>
      </c>
      <c r="H112" s="447"/>
      <c r="I112" s="154">
        <v>3</v>
      </c>
    </row>
    <row r="113" spans="2:13" x14ac:dyDescent="0.25">
      <c r="G113" s="447" t="s">
        <v>47</v>
      </c>
      <c r="H113" s="447"/>
      <c r="I113" s="154">
        <v>4</v>
      </c>
    </row>
    <row r="114" spans="2:13" x14ac:dyDescent="0.25">
      <c r="G114" s="138"/>
      <c r="H114" s="138"/>
      <c r="I114" s="138"/>
    </row>
    <row r="116" spans="2:13" ht="24.95" customHeight="1" x14ac:dyDescent="0.25">
      <c r="B116" s="151" t="s">
        <v>139</v>
      </c>
      <c r="L116" s="30"/>
      <c r="M116" s="30"/>
    </row>
    <row r="118" spans="2:13" ht="21" customHeight="1" thickBot="1" x14ac:dyDescent="0.3">
      <c r="B118" s="452" t="s">
        <v>51</v>
      </c>
      <c r="C118" s="453"/>
      <c r="D118" s="453"/>
      <c r="E118" s="453"/>
      <c r="F118" s="453"/>
      <c r="G118" s="453"/>
      <c r="H118" s="453"/>
      <c r="I118" s="453"/>
    </row>
    <row r="119" spans="2:13" ht="21" customHeight="1" x14ac:dyDescent="0.25">
      <c r="B119" s="316" t="s">
        <v>135</v>
      </c>
      <c r="C119" s="317"/>
      <c r="D119" s="317"/>
      <c r="E119" s="317"/>
      <c r="F119" s="318"/>
      <c r="G119" s="460" t="s">
        <v>56</v>
      </c>
      <c r="H119" s="461"/>
      <c r="I119" s="58"/>
    </row>
    <row r="120" spans="2:13" ht="21.75" thickBot="1" x14ac:dyDescent="0.3">
      <c r="B120" s="319"/>
      <c r="C120" s="320"/>
      <c r="D120" s="320"/>
      <c r="E120" s="320"/>
      <c r="F120" s="321"/>
      <c r="G120" s="462" t="s">
        <v>57</v>
      </c>
      <c r="H120" s="463"/>
      <c r="I120" s="59"/>
    </row>
    <row r="121" spans="2:13" ht="21" customHeight="1" x14ac:dyDescent="0.25">
      <c r="B121" s="316" t="s">
        <v>138</v>
      </c>
      <c r="C121" s="317"/>
      <c r="D121" s="317"/>
      <c r="E121" s="317"/>
      <c r="F121" s="318"/>
      <c r="G121" s="464" t="s">
        <v>76</v>
      </c>
      <c r="H121" s="465"/>
      <c r="I121" s="58"/>
    </row>
    <row r="122" spans="2:13" ht="21.75" thickBot="1" x14ac:dyDescent="0.3">
      <c r="B122" s="319"/>
      <c r="C122" s="320"/>
      <c r="D122" s="320"/>
      <c r="E122" s="320"/>
      <c r="F122" s="321"/>
      <c r="G122" s="458" t="s">
        <v>136</v>
      </c>
      <c r="H122" s="459"/>
      <c r="I122" s="59"/>
    </row>
    <row r="123" spans="2:13" ht="15" customHeight="1" thickBot="1" x14ac:dyDescent="0.3"/>
    <row r="124" spans="2:13" ht="16.5" thickBot="1" x14ac:dyDescent="0.3">
      <c r="B124" s="403" t="s">
        <v>66</v>
      </c>
      <c r="C124" s="404"/>
      <c r="D124" s="404"/>
      <c r="E124" s="404"/>
      <c r="F124" s="404"/>
      <c r="G124" s="404"/>
      <c r="H124" s="404"/>
      <c r="I124" s="405"/>
    </row>
    <row r="125" spans="2:13" ht="75" customHeight="1" thickBot="1" x14ac:dyDescent="0.3">
      <c r="B125" s="406"/>
      <c r="C125" s="407"/>
      <c r="D125" s="407"/>
      <c r="E125" s="407"/>
      <c r="F125" s="407"/>
      <c r="G125" s="407"/>
      <c r="H125" s="407"/>
      <c r="I125" s="408"/>
    </row>
  </sheetData>
  <sheetProtection algorithmName="SHA-512" hashValue="Y/dI1n7Fmv3ON0SkwLXBBViPp66/TLbdMqhKTuWjV+4eyNXR4Nx7iNrS8l/CycUwsULeEwv7V48MQk9/svyrpg==" saltValue="4SoJgZsWUBX35Q8fo8LsXw==" spinCount="100000" sheet="1" objects="1" scenarios="1" selectLockedCells="1"/>
  <mergeCells count="59">
    <mergeCell ref="B65:L65"/>
    <mergeCell ref="C1:I1"/>
    <mergeCell ref="C5:L5"/>
    <mergeCell ref="K8:L10"/>
    <mergeCell ref="B9:G9"/>
    <mergeCell ref="B11:I11"/>
    <mergeCell ref="K13:L17"/>
    <mergeCell ref="B24:I24"/>
    <mergeCell ref="B36:I36"/>
    <mergeCell ref="K37:L39"/>
    <mergeCell ref="B41:I41"/>
    <mergeCell ref="B53:I53"/>
    <mergeCell ref="D3:I3"/>
    <mergeCell ref="D4:E4"/>
    <mergeCell ref="B77:E77"/>
    <mergeCell ref="G79:K81"/>
    <mergeCell ref="F66:L66"/>
    <mergeCell ref="F67:L67"/>
    <mergeCell ref="F68:L68"/>
    <mergeCell ref="F69:L69"/>
    <mergeCell ref="F70:L70"/>
    <mergeCell ref="F71:L71"/>
    <mergeCell ref="G92:I92"/>
    <mergeCell ref="F72:L72"/>
    <mergeCell ref="F73:L73"/>
    <mergeCell ref="F74:L74"/>
    <mergeCell ref="F75:L75"/>
    <mergeCell ref="G82:K85"/>
    <mergeCell ref="B89:C89"/>
    <mergeCell ref="G89:K89"/>
    <mergeCell ref="G90:I90"/>
    <mergeCell ref="G91:I91"/>
    <mergeCell ref="B107:D107"/>
    <mergeCell ref="G107:K107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B105:K105"/>
    <mergeCell ref="B119:F120"/>
    <mergeCell ref="B121:F122"/>
    <mergeCell ref="B124:I124"/>
    <mergeCell ref="B125:I125"/>
    <mergeCell ref="G108:I108"/>
    <mergeCell ref="G110:H110"/>
    <mergeCell ref="G111:H111"/>
    <mergeCell ref="G112:H112"/>
    <mergeCell ref="G113:H113"/>
    <mergeCell ref="B118:I118"/>
    <mergeCell ref="G119:H119"/>
    <mergeCell ref="G120:H120"/>
    <mergeCell ref="G121:H121"/>
    <mergeCell ref="G122:H122"/>
  </mergeCells>
  <pageMargins left="0.78740157480314965" right="0.78740157480314965" top="0.78740157480314965" bottom="0.98425196850393704" header="0.19685039370078741" footer="0.19685039370078741"/>
  <pageSetup scale="62" fitToHeight="0" orientation="portrait" verticalDpi="0" r:id="rId1"/>
  <headerFooter>
    <oddFooter>&amp;CMinisterio de Desarrollo Social y Familia - Policía de Investigaciones de Chile&amp;R&amp;P de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A9558A14DC694D8D42FB75447AA02B" ma:contentTypeVersion="13" ma:contentTypeDescription="Crear nuevo documento." ma:contentTypeScope="" ma:versionID="6aa925abc5d9ac2de2aeeea60068218f">
  <xsd:schema xmlns:xsd="http://www.w3.org/2001/XMLSchema" xmlns:xs="http://www.w3.org/2001/XMLSchema" xmlns:p="http://schemas.microsoft.com/office/2006/metadata/properties" xmlns:ns3="dc7684d6-3341-4f2a-a355-c6eeb70440ce" xmlns:ns4="10432916-204b-488e-901e-e846291924eb" targetNamespace="http://schemas.microsoft.com/office/2006/metadata/properties" ma:root="true" ma:fieldsID="313679ab782716634b9928bb78cf5f25" ns3:_="" ns4:_="">
    <xsd:import namespace="dc7684d6-3341-4f2a-a355-c6eeb70440ce"/>
    <xsd:import namespace="10432916-204b-488e-901e-e846291924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684d6-3341-4f2a-a355-c6eeb70440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32916-204b-488e-901e-e846291924e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E75F69-AD7A-4585-80D2-FBC708F87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7684d6-3341-4f2a-a355-c6eeb70440ce"/>
    <ds:schemaRef ds:uri="10432916-204b-488e-901e-e846291924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A8C370-8CD7-49A0-9B75-B4AA9E8CB549}">
  <ds:schemaRefs>
    <ds:schemaRef ds:uri="dc7684d6-3341-4f2a-a355-c6eeb70440ce"/>
    <ds:schemaRef ds:uri="http://purl.org/dc/terms/"/>
    <ds:schemaRef ds:uri="http://schemas.openxmlformats.org/package/2006/metadata/core-properties"/>
    <ds:schemaRef ds:uri="10432916-204b-488e-901e-e846291924e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C2D485-6969-4BCD-A884-05C0E6AF22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18</vt:i4>
      </vt:variant>
    </vt:vector>
  </HeadingPairs>
  <TitlesOfParts>
    <vt:vector size="36" baseType="lpstr">
      <vt:lpstr>CUARTEL</vt:lpstr>
      <vt:lpstr>ASETEC</vt:lpstr>
      <vt:lpstr>M&amp;PI</vt:lpstr>
      <vt:lpstr>1 BICRIM</vt:lpstr>
      <vt:lpstr>2 BH</vt:lpstr>
      <vt:lpstr>3 BRIANCO</vt:lpstr>
      <vt:lpstr>4 BRIDEC</vt:lpstr>
      <vt:lpstr>5 BIRO</vt:lpstr>
      <vt:lpstr>6 BRISEXME</vt:lpstr>
      <vt:lpstr>7 BRICIB</vt:lpstr>
      <vt:lpstr>8 BIDEMA</vt:lpstr>
      <vt:lpstr>9 BRIDERPO</vt:lpstr>
      <vt:lpstr>10 BRILAC</vt:lpstr>
      <vt:lpstr>11 BRIUP</vt:lpstr>
      <vt:lpstr>12 BRIDEHU</vt:lpstr>
      <vt:lpstr>13 BRIDEPI</vt:lpstr>
      <vt:lpstr>14 BRIDEF</vt:lpstr>
      <vt:lpstr>15 BIPE</vt:lpstr>
      <vt:lpstr>'1 BICRIM'!Área_de_impresión</vt:lpstr>
      <vt:lpstr>'10 BRILAC'!Área_de_impresión</vt:lpstr>
      <vt:lpstr>'11 BRIUP'!Área_de_impresión</vt:lpstr>
      <vt:lpstr>'12 BRIDEHU'!Área_de_impresión</vt:lpstr>
      <vt:lpstr>'13 BRIDEPI'!Área_de_impresión</vt:lpstr>
      <vt:lpstr>'14 BRIDEF'!Área_de_impresión</vt:lpstr>
      <vt:lpstr>'15 BIPE'!Área_de_impresión</vt:lpstr>
      <vt:lpstr>'2 BH'!Área_de_impresión</vt:lpstr>
      <vt:lpstr>'3 BRIANCO'!Área_de_impresión</vt:lpstr>
      <vt:lpstr>'4 BRIDEC'!Área_de_impresión</vt:lpstr>
      <vt:lpstr>'5 BIRO'!Área_de_impresión</vt:lpstr>
      <vt:lpstr>'6 BRISEXME'!Área_de_impresión</vt:lpstr>
      <vt:lpstr>'7 BRICIB'!Área_de_impresión</vt:lpstr>
      <vt:lpstr>'8 BIDEMA'!Área_de_impresión</vt:lpstr>
      <vt:lpstr>'9 BRIDERPO'!Área_de_impresión</vt:lpstr>
      <vt:lpstr>ASETEC!Área_de_impresión</vt:lpstr>
      <vt:lpstr>CUARTEL!Área_de_impresión</vt:lpstr>
      <vt:lpstr>'M&amp;PI'!Área_de_impresión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Plantillas cálculo dotación Brigadas PDI</dc:title>
  <dc:creator>Alejandro Moreno Santander</dc:creator>
  <cp:keywords>Verión 1.0 del 18-12-2020</cp:keywords>
  <cp:lastModifiedBy>Alejandro Moreno Santander</cp:lastModifiedBy>
  <cp:lastPrinted>2021-01-12T17:39:26Z</cp:lastPrinted>
  <dcterms:created xsi:type="dcterms:W3CDTF">2019-08-28T20:14:23Z</dcterms:created>
  <dcterms:modified xsi:type="dcterms:W3CDTF">2021-01-12T20:09:17Z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0x0101004AA9558A14DC694D8D42FB75447AA02B</vt:lpwstr>
  </property>
</Properties>
</file>